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https://imls365.sharepoint.com/sites/oial-onedrive/Shared Documents/Mission/Other Research Projects/Rural Libraries/Rural_InfoGraphic/"/>
    </mc:Choice>
  </mc:AlternateContent>
  <xr:revisionPtr revIDLastSave="92" documentId="8_{50507B9A-3F0A-46EC-8DAA-38F31FEFC910}" xr6:coauthVersionLast="45" xr6:coauthVersionMax="45" xr10:uidLastSave="{DCD2A3A8-CF58-402C-AAC0-A8E7BBB05357}"/>
  <bookViews>
    <workbookView xWindow="-110" yWindow="-110" windowWidth="21820" windowHeight="14020" xr2:uid="{00000000-000D-0000-FFFF-FFFF00000000}"/>
  </bookViews>
  <sheets>
    <sheet name="Summary" sheetId="5" r:id="rId1"/>
    <sheet name="Table 1" sheetId="1" r:id="rId2"/>
    <sheet name="Table 2" sheetId="15" r:id="rId3"/>
    <sheet name="Table 3" sheetId="16" r:id="rId4"/>
    <sheet name="Table 4" sheetId="17" r:id="rId5"/>
    <sheet name="Table5" sheetId="18" r:id="rId6"/>
    <sheet name="Table 6" sheetId="4" r:id="rId7"/>
    <sheet name="Table 7" sheetId="3" r:id="rId8"/>
  </sheets>
  <definedNames>
    <definedName name="_xlnm.Print_Area" localSheetId="0">Summary!$A$1:$I$14</definedName>
    <definedName name="_xlnm.Print_Area" localSheetId="1">'Table 1'!$A$1:$K$59</definedName>
    <definedName name="_xlnm.Print_Area" localSheetId="2">'Table 2'!$A$1:$H$58</definedName>
    <definedName name="_xlnm.Print_Area" localSheetId="3">'Table 3'!$A$1:$K$59</definedName>
    <definedName name="_xlnm.Print_Area" localSheetId="4">'Table 4'!$A$1:$J$59</definedName>
    <definedName name="_xlnm.Print_Area" localSheetId="5">Table5!$A$1:$L$59</definedName>
    <definedName name="_xlnm.Print_Titles" localSheetId="1">'Table 1'!$1:$4</definedName>
    <definedName name="_xlnm.Print_Titles" localSheetId="2">'Table 2'!$1:$3</definedName>
    <definedName name="_xlnm.Print_Titles" localSheetId="3">'Table 3'!$1:$4</definedName>
    <definedName name="_xlnm.Print_Titles" localSheetId="4">'Table 4'!$1:$3</definedName>
    <definedName name="_xlnm.Print_Titles" localSheetId="6">'Table 6'!$1:$3</definedName>
    <definedName name="_xlnm.Print_Titles" localSheetId="7">'Table 7'!$1:$3</definedName>
    <definedName name="_xlnm.Print_Titles" localSheetId="5">Table5!$1:$3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5" i="15" l="1"/>
  <c r="E54" i="15"/>
  <c r="E53" i="15"/>
  <c r="E52" i="15"/>
  <c r="E51" i="15"/>
  <c r="E50" i="15"/>
  <c r="E49" i="15"/>
  <c r="E48" i="15"/>
  <c r="E47" i="15"/>
  <c r="E46" i="15"/>
  <c r="E45" i="15"/>
  <c r="E44" i="15"/>
  <c r="E43" i="15"/>
  <c r="E42" i="15"/>
  <c r="E41" i="15"/>
  <c r="E40" i="15"/>
  <c r="E39" i="15"/>
  <c r="E38" i="15"/>
  <c r="E37" i="15"/>
  <c r="E36" i="15"/>
  <c r="E35" i="15"/>
  <c r="E34" i="15"/>
  <c r="E33" i="15"/>
  <c r="E32" i="15"/>
  <c r="E31" i="15"/>
  <c r="E30" i="15"/>
  <c r="E29" i="15"/>
  <c r="E28" i="15"/>
  <c r="E27" i="15"/>
  <c r="E26" i="15"/>
  <c r="E25" i="15"/>
  <c r="E24" i="15"/>
  <c r="E23" i="15"/>
  <c r="E22" i="15"/>
  <c r="E21" i="15"/>
  <c r="E20" i="15"/>
  <c r="E19" i="15"/>
  <c r="E18" i="15"/>
  <c r="E17" i="15"/>
  <c r="E16" i="15"/>
  <c r="E15" i="15"/>
  <c r="E14" i="15"/>
  <c r="E13" i="15"/>
  <c r="E12" i="15"/>
  <c r="E11" i="15"/>
  <c r="E10" i="15"/>
  <c r="E9" i="15"/>
  <c r="E8" i="15"/>
  <c r="E7" i="15"/>
  <c r="E6" i="15"/>
  <c r="E5" i="15"/>
  <c r="E4" i="15"/>
  <c r="H55" i="15"/>
  <c r="H54" i="15"/>
  <c r="H53" i="15"/>
  <c r="H52" i="15"/>
  <c r="H51" i="15"/>
  <c r="H50" i="15"/>
  <c r="H49" i="15"/>
  <c r="H48" i="15"/>
  <c r="H47" i="15"/>
  <c r="H46" i="15"/>
  <c r="H45" i="15"/>
  <c r="H44" i="15"/>
  <c r="H43" i="15"/>
  <c r="H42" i="15"/>
  <c r="H41" i="15"/>
  <c r="H40" i="15"/>
  <c r="H39" i="15"/>
  <c r="H38" i="15"/>
  <c r="H37" i="15"/>
  <c r="H36" i="15"/>
  <c r="H35" i="15"/>
  <c r="H34" i="15"/>
  <c r="H33" i="15"/>
  <c r="H32" i="15"/>
  <c r="H31" i="15"/>
  <c r="H30" i="15"/>
  <c r="H29" i="15"/>
  <c r="H28" i="15"/>
  <c r="H27" i="15"/>
  <c r="H26" i="15"/>
  <c r="H25" i="15"/>
  <c r="H24" i="15"/>
  <c r="H23" i="15"/>
  <c r="H22" i="15"/>
  <c r="H21" i="15"/>
  <c r="H20" i="15"/>
  <c r="H19" i="15"/>
  <c r="H18" i="15"/>
  <c r="H17" i="15"/>
  <c r="H15" i="15"/>
  <c r="H14" i="15"/>
  <c r="H13" i="15"/>
  <c r="H11" i="15"/>
  <c r="H10" i="15"/>
  <c r="H9" i="15"/>
  <c r="H8" i="15"/>
  <c r="H7" i="15"/>
  <c r="H6" i="15"/>
  <c r="H5" i="15"/>
  <c r="H4" i="15"/>
  <c r="E4" i="1" l="1"/>
  <c r="H4" i="1" s="1"/>
  <c r="E55" i="1"/>
  <c r="F55" i="1" s="1"/>
  <c r="E54" i="1"/>
  <c r="F54" i="1" s="1"/>
  <c r="E53" i="1"/>
  <c r="H53" i="1" s="1"/>
  <c r="E52" i="1"/>
  <c r="H52" i="1" s="1"/>
  <c r="E51" i="1"/>
  <c r="H51" i="1" s="1"/>
  <c r="E50" i="1"/>
  <c r="H50" i="1" s="1"/>
  <c r="E49" i="1"/>
  <c r="H49" i="1" s="1"/>
  <c r="E48" i="1"/>
  <c r="H48" i="1" s="1"/>
  <c r="E47" i="1"/>
  <c r="F47" i="1" s="1"/>
  <c r="E46" i="1"/>
  <c r="F46" i="1" s="1"/>
  <c r="E45" i="1"/>
  <c r="F45" i="1" s="1"/>
  <c r="E44" i="1"/>
  <c r="H44" i="1" s="1"/>
  <c r="E43" i="1"/>
  <c r="H43" i="1" s="1"/>
  <c r="E42" i="1"/>
  <c r="H42" i="1" s="1"/>
  <c r="E41" i="1"/>
  <c r="H41" i="1" s="1"/>
  <c r="E40" i="1"/>
  <c r="H40" i="1" s="1"/>
  <c r="E39" i="1"/>
  <c r="F39" i="1" s="1"/>
  <c r="E38" i="1"/>
  <c r="F38" i="1" s="1"/>
  <c r="E37" i="1"/>
  <c r="F37" i="1" s="1"/>
  <c r="E36" i="1"/>
  <c r="H36" i="1" s="1"/>
  <c r="E35" i="1"/>
  <c r="H35" i="1" s="1"/>
  <c r="E34" i="1"/>
  <c r="H34" i="1" s="1"/>
  <c r="E33" i="1"/>
  <c r="H33" i="1" s="1"/>
  <c r="E32" i="1"/>
  <c r="H32" i="1" s="1"/>
  <c r="E31" i="1"/>
  <c r="F31" i="1" s="1"/>
  <c r="E30" i="1"/>
  <c r="F30" i="1" s="1"/>
  <c r="E29" i="1"/>
  <c r="F29" i="1" s="1"/>
  <c r="E28" i="1"/>
  <c r="H28" i="1" s="1"/>
  <c r="E27" i="1"/>
  <c r="H27" i="1" s="1"/>
  <c r="E26" i="1"/>
  <c r="H26" i="1" s="1"/>
  <c r="E25" i="1"/>
  <c r="H25" i="1" s="1"/>
  <c r="E24" i="1"/>
  <c r="H24" i="1" s="1"/>
  <c r="E23" i="1"/>
  <c r="F23" i="1" s="1"/>
  <c r="E22" i="1"/>
  <c r="F22" i="1" s="1"/>
  <c r="E21" i="1"/>
  <c r="H21" i="1" s="1"/>
  <c r="E20" i="1"/>
  <c r="H20" i="1" s="1"/>
  <c r="E19" i="1"/>
  <c r="H19" i="1" s="1"/>
  <c r="E18" i="1"/>
  <c r="H18" i="1" s="1"/>
  <c r="E17" i="1"/>
  <c r="H17" i="1" s="1"/>
  <c r="E16" i="1"/>
  <c r="H16" i="1" s="1"/>
  <c r="E15" i="1"/>
  <c r="F15" i="1" s="1"/>
  <c r="E14" i="1"/>
  <c r="H14" i="1" s="1"/>
  <c r="E13" i="1"/>
  <c r="F13" i="1" s="1"/>
  <c r="E12" i="1"/>
  <c r="H12" i="1" s="1"/>
  <c r="E11" i="1"/>
  <c r="H11" i="1" s="1"/>
  <c r="E10" i="1"/>
  <c r="H10" i="1" s="1"/>
  <c r="E9" i="1"/>
  <c r="H9" i="1" s="1"/>
  <c r="E8" i="1"/>
  <c r="H8" i="1" s="1"/>
  <c r="E7" i="1"/>
  <c r="F7" i="1" s="1"/>
  <c r="E6" i="1"/>
  <c r="F6" i="1" s="1"/>
  <c r="E5" i="1"/>
  <c r="H5" i="1" s="1"/>
  <c r="F16" i="1" l="1"/>
  <c r="F25" i="1"/>
  <c r="F34" i="1"/>
  <c r="F48" i="1"/>
  <c r="F8" i="1"/>
  <c r="F17" i="1"/>
  <c r="F26" i="1"/>
  <c r="F40" i="1"/>
  <c r="F49" i="1"/>
  <c r="F9" i="1"/>
  <c r="F18" i="1"/>
  <c r="F32" i="1"/>
  <c r="F41" i="1"/>
  <c r="F50" i="1"/>
  <c r="F10" i="1"/>
  <c r="F24" i="1"/>
  <c r="F33" i="1"/>
  <c r="F42" i="1"/>
  <c r="F4" i="1"/>
  <c r="H6" i="1"/>
  <c r="H22" i="1"/>
  <c r="H30" i="1"/>
  <c r="H38" i="1"/>
  <c r="H46" i="1"/>
  <c r="H54" i="1"/>
  <c r="H37" i="1"/>
  <c r="H29" i="1"/>
  <c r="H15" i="1"/>
  <c r="H39" i="1"/>
  <c r="H47" i="1"/>
  <c r="H55" i="1"/>
  <c r="F11" i="1"/>
  <c r="F19" i="1"/>
  <c r="F27" i="1"/>
  <c r="F35" i="1"/>
  <c r="F43" i="1"/>
  <c r="F51" i="1"/>
  <c r="F5" i="1"/>
  <c r="F12" i="1"/>
  <c r="F20" i="1"/>
  <c r="F28" i="1"/>
  <c r="F36" i="1"/>
  <c r="F44" i="1"/>
  <c r="F52" i="1"/>
  <c r="H13" i="1"/>
  <c r="H45" i="1"/>
  <c r="H23" i="1"/>
  <c r="F21" i="1"/>
  <c r="F53" i="1"/>
  <c r="H31" i="1"/>
  <c r="F14" i="1"/>
  <c r="H7" i="1"/>
</calcChain>
</file>

<file path=xl/sharedStrings.xml><?xml version="1.0" encoding="utf-8"?>
<sst xmlns="http://schemas.openxmlformats.org/spreadsheetml/2006/main" count="603" uniqueCount="139">
  <si>
    <t>State Abbrev.</t>
  </si>
  <si>
    <t>Non-Rural</t>
  </si>
  <si>
    <t>Percent Rural</t>
  </si>
  <si>
    <t>Fringe</t>
  </si>
  <si>
    <t>Distant</t>
  </si>
  <si>
    <t>Remote</t>
  </si>
  <si>
    <t>Total</t>
  </si>
  <si>
    <t>Rural</t>
  </si>
  <si>
    <t>Central</t>
  </si>
  <si>
    <t>Branch</t>
  </si>
  <si>
    <t>Bookmobiles</t>
  </si>
  <si>
    <t>AK</t>
  </si>
  <si>
    <t>AL</t>
  </si>
  <si>
    <t>AR</t>
  </si>
  <si>
    <t>AZ</t>
  </si>
  <si>
    <t>CA</t>
  </si>
  <si>
    <t>CT</t>
  </si>
  <si>
    <t>DC</t>
  </si>
  <si>
    <t>DE</t>
  </si>
  <si>
    <t>FL</t>
  </si>
  <si>
    <t>GA</t>
  </si>
  <si>
    <t>HI</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</si>
  <si>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</si>
  <si>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</si>
  <si>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</si>
  <si>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</si>
  <si>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</si>
  <si>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</si>
  <si>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</si>
  <si>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</si>
  <si>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</si>
  <si>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</si>
  <si>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</si>
  <si>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</si>
  <si>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</si>
  <si>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</si>
  <si>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</si>
  <si>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</si>
  <si>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</si>
  <si>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</si>
  <si>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</si>
  <si>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</si>
  <si>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</si>
  <si>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</si>
  <si>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</si>
  <si>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</si>
  <si>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</si>
  <si>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</si>
  <si>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</si>
  <si>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</si>
  <si>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</si>
  <si>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</si>
  <si>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</si>
  <si>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</si>
  <si>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</si>
  <si>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</si>
  <si>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</si>
  <si>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</si>
  <si>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</si>
  <si>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</si>
  <si>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</si>
  <si>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Notes:</t>
  </si>
  <si>
    <t>Change in Public Access Internet Computers (FY17-FY08)</t>
  </si>
  <si>
    <t>FY 2008</t>
  </si>
  <si>
    <t>FY 2017</t>
  </si>
  <si>
    <t>Number</t>
  </si>
  <si>
    <t>Percentage Change</t>
  </si>
  <si>
    <t>NA</t>
  </si>
  <si>
    <t>All Rural</t>
  </si>
  <si>
    <t>Table 1. Number of Rural Library Points of Service by Type and State, FY2017</t>
  </si>
  <si>
    <t>National</t>
  </si>
  <si>
    <t>Non-Rural Points of Service</t>
  </si>
  <si>
    <r>
      <t>Number of Rural Library Points of Service</t>
    </r>
    <r>
      <rPr>
        <vertAlign val="superscript"/>
        <sz val="10"/>
        <rFont val="Franklin Gothic Book"/>
        <family val="2"/>
      </rPr>
      <t>1</t>
    </r>
  </si>
  <si>
    <r>
      <t>Type of Point of Service in Rural Areas</t>
    </r>
    <r>
      <rPr>
        <vertAlign val="superscript"/>
        <sz val="10"/>
        <rFont val="Franklin Gothic Book"/>
        <family val="2"/>
      </rPr>
      <t>2</t>
    </r>
  </si>
  <si>
    <t>Population Served by Library Systems</t>
  </si>
  <si>
    <t>Table 2. Population Served by Rural Library Systems by State, FY 2017</t>
  </si>
  <si>
    <t>Library Systems</t>
  </si>
  <si>
    <t>Percent</t>
  </si>
  <si>
    <t>Total Staff FTE</t>
  </si>
  <si>
    <t>Total Staff FTE per 25,000 people</t>
  </si>
  <si>
    <t xml:space="preserve">Table 3. Library System Staffing and Patron Questions Answered, FY 2017 </t>
  </si>
  <si>
    <t>Number of Library Systems</t>
  </si>
  <si>
    <t>Library Systems with One FTE Staff</t>
  </si>
  <si>
    <t>Total Points of Service</t>
  </si>
  <si>
    <r>
      <rPr>
        <vertAlign val="superscript"/>
        <sz val="9"/>
        <color theme="1"/>
        <rFont val="Franklin Gothic Book"/>
        <family val="2"/>
      </rPr>
      <t>1</t>
    </r>
    <r>
      <rPr>
        <sz val="9"/>
        <color theme="1"/>
        <rFont val="Franklin Gothic Book"/>
        <family val="2"/>
      </rPr>
      <t>Rural areas are subdivided based on distance from an urban area. Fringe: Census-defined rural territory that is less than or equal to 5 miles from an Urbanized Area, as well as rural territory that is less than or equal to 2.5 miles from an Urban Cluster. Distant: Census-defined rural territory that is more than 5 miles but less than or equal to 25 miles from an Urbanized Area, as well as rural territory that is more than 2.5 miles but less than or equal to 10 miles from an Urban Cluster. Remote: Census-defined rural territory that is more than 25 miles from an Urbanized Area and more than 10 miles from an Urban Cluster.</t>
    </r>
  </si>
  <si>
    <r>
      <rPr>
        <vertAlign val="superscript"/>
        <sz val="9"/>
        <color theme="1"/>
        <rFont val="Franklin Gothic Book"/>
        <family val="2"/>
      </rPr>
      <t>2</t>
    </r>
    <r>
      <rPr>
        <sz val="9"/>
        <color theme="1"/>
        <rFont val="Franklin Gothic Book"/>
        <family val="2"/>
      </rPr>
      <t xml:space="preserve">There were no books-by-mail outlets in rural areas, although it should be noted that books-by-mail programs are generally designed to provide library services to populations that may experience physical challenges in accessing library services including individuals in rural areas. There were two books-by-mail outlets in non-rural areas. </t>
    </r>
  </si>
  <si>
    <t>Per Person</t>
  </si>
  <si>
    <t>Visits</t>
  </si>
  <si>
    <t>Total Circulation</t>
  </si>
  <si>
    <t>Circulation of Children's Materials</t>
  </si>
  <si>
    <t xml:space="preserve">Table 4. Rural Library System Visits, Circulation, and Patron Questions Answered, FY 2017 </t>
  </si>
  <si>
    <t>Patrons' Questions Answered</t>
  </si>
  <si>
    <t>Number of Rural Library Systems</t>
  </si>
  <si>
    <t>Number 
(in 1,000s)</t>
  </si>
  <si>
    <t>Data on per person visits, circulation, and reference transactions (patron questions answered by library staff) are included in the annual Digest of Education Statistics. The 2019 online table is: 701.60 accessible at: https://nces.ed.gov/programs/digest/current_tables.asp</t>
  </si>
  <si>
    <t>Books (in 1,000s)</t>
  </si>
  <si>
    <t>eBooks (in 1,000s)</t>
  </si>
  <si>
    <t>Audio Items (in 1,000s)</t>
  </si>
  <si>
    <t>FY 2017 Physical</t>
  </si>
  <si>
    <t>Video Items (in 1,000s)</t>
  </si>
  <si>
    <t xml:space="preserve">Differentiation of downloadable and physical audio and video materials was initiated with the FY2010 PLS. </t>
  </si>
  <si>
    <t xml:space="preserve">NA indicates Not applicable. Hawaii and the District of Columbia are each served by one library system with many points of service (see Table 1). </t>
  </si>
  <si>
    <t xml:space="preserve">NA indicates Not applicable. Hawaii and the District of Columbia are each served by one library system with many points of service (see Table 1). Staff are reported as full time equivalents (FTE) not headcount. </t>
  </si>
  <si>
    <t xml:space="preserve">Table 5. Rural Library System Collections by Type, FY 2008 and FY 2017 </t>
  </si>
  <si>
    <t>FY 2017 Downloadable</t>
  </si>
  <si>
    <t xml:space="preserve">Table 3. Library System Staffing, FY 2017 </t>
  </si>
  <si>
    <t>Children's Programs, FY 2017</t>
  </si>
  <si>
    <t>Number young adult programs</t>
  </si>
  <si>
    <t>Percentage change over FY 2008</t>
  </si>
  <si>
    <t>Table 6. Rural Library System Programs Offered and Program Attendance, FY 2008 and FY 2017</t>
  </si>
  <si>
    <t>Total Programs</t>
  </si>
  <si>
    <t>Total Program Attendees</t>
  </si>
  <si>
    <t xml:space="preserve">Consistent with the National Center for Education Statistics, children's programs are those intended for patrons 11 years and under and their caretakers and young adult programs are those intended for patrons aged 12-18 years. </t>
  </si>
  <si>
    <t>Percent of all FY 2017 programs</t>
  </si>
  <si>
    <t>Percent of visits 
FY 2017</t>
  </si>
  <si>
    <t>Percent change over FY 2008</t>
  </si>
  <si>
    <t>Library Internet Computer User Sessions</t>
  </si>
  <si>
    <t>Number of Visits, FY 2017</t>
  </si>
  <si>
    <t>Public Access Internet Computers</t>
  </si>
  <si>
    <t>As a Percent of FY 2017 Visits</t>
  </si>
  <si>
    <t>Number, 
FY 2008</t>
  </si>
  <si>
    <t>Number, 
FY 2017</t>
  </si>
  <si>
    <t xml:space="preserve">
Percent of FY 2017 Visits</t>
  </si>
  <si>
    <t>WiFi Sessions</t>
  </si>
  <si>
    <t>Table 7. Internet Services Provided by Rural Library Systems, FY 2008 and FY 2017</t>
  </si>
  <si>
    <t>Effective date:</t>
  </si>
  <si>
    <t>SOURCE:  IMLS, Public Libraries Survey, FY 2017.  Data elements C_OUT_TY, LOCALE from the Public Library Outlet Data File (PLS_FY2017_Outlet_puout17a) were used to produce this table. Terminology: Library points of service refer to "Outlets" in the Public Libraries Survey (PLS) data.</t>
  </si>
  <si>
    <t>SOURCE:  IMLS, Public Libraries Survey, FY 2017.  Data elements LOCALE_MOD and POPU_UND from the Public Library System Data File (PLS_FY2017_AE_pupld17a) were used to produce this table. Terminology: Library systems refer to Administrative Entities (AEs) in Public Libraries Survey (PLS) data.</t>
  </si>
  <si>
    <t>SOURCE:  IMLS, Public Libraries Survey, FY 2017.  Data elements LOCALE_MOD, POPU_UND, and TOTSTAFF from the Public Library System Data File (PLS_FY2017_AE_pupld17a) were used to produce this table. Terminology: Library systems refer to Administrative Entities (AEs) in Public Libraries Survey (PLS) data.</t>
  </si>
  <si>
    <t>SOURCE:  IMLS, Public Libraries Survey, FY 2017.  Data elements LOCALE_MOD, POPU_UND, VISITS, TOTCIR, KIDCIRCL, and REFERENC  from the Public Library System Data File (PLS_FY2017_AE_pupld17a) were used to produce this table. Terminology: Library systems refer to Administrative Entities (AEs) in Public Libraries Survey (PLS) data.</t>
  </si>
  <si>
    <t>SOURCE:  IMLS, Public Libraries Survey, FY 2017.  Data elements LOCALE_MOD, BKVOL, EBOOK, AUDIO_DL, AUDIO_PH, VIDEO_DL, and VIDEO_PH  from the Public Library System Data File (PLS_FY2017_AE_pupld17a) were used to produce this table. The FY 2008 IMLS, Public Libraries Survey, data elements were LOCALE, BKVOL, EBOOK, AUDIO, and VIDEO from the Public Library System Data File (PLS_FY2008_AE_pupld08a). Terminology: Library systems refer to Administrative Entities (AEs) in Public Libraries Survey (PLS) data.</t>
  </si>
  <si>
    <t>SOURCE:  IMLS, Public Libraries Survey, FY 2017.  Data elements LOCALE_MOD, VISIT, TOTPRO, KIDPRO, YAPRO, and TOTATTEN from the Public Library System Data File (PLS_FY2017_AE_pupld17a) were used to produce this table. The FY 2008 IMLS, Public Libraries Survey, data elements were LOCALE, TOTPRO, and TOTATTEN from the Public Library System Data File (PLS_FY2008_AE_pupld08a). Terminology: Library systems refer to Administrative Entities (AEs) in Public Libraries Survey (PLS) data.</t>
  </si>
  <si>
    <t>SOURCE:  IMLS, Public Libraries Survey, FY 2017.  Data elements LOCALE_MOD, VISIT, GPTERMS, PITUSR, and WIFISESS from the Public Library System Data File (PLS_FY2017_AE_pupld17a) were used to produce this table. The FY 2008 IMLS, Public Libraries Survey, data elements were LOCALE, GPTERMS, and PITUSR from the Public Library System Data File (PLS_FY2008_AE_pupld08a). Terminology: Library systems refer to Administrative Entities (AEs) in Public Libraries Survey (PLS) data.</t>
  </si>
  <si>
    <r>
      <rPr>
        <b/>
        <sz val="10"/>
        <rFont val="Franklin Gothic Book"/>
        <family val="2"/>
      </rPr>
      <t>FSCS Definition</t>
    </r>
    <r>
      <rPr>
        <sz val="10"/>
        <rFont val="Franklin Gothic Book"/>
        <family val="2"/>
      </rPr>
      <t>: A public library is established under state laws or regulations to serve a community, district, or region. Under this definition, a public library must, at a minimum, meet the following criteria: 
• Contain an organized collection of printed or other library materials, or a combination thereof; 
• Have paid staff; 
• Have an established schedule in which the services of the staff are available to the public; 
• Have the facilities necessary to support such a collection, staff, and schedule; and 
• Be supported in whole or in part with public funds.</t>
    </r>
  </si>
  <si>
    <t xml:space="preserve">State Detail Tables: Rural Libraries in America </t>
  </si>
  <si>
    <r>
      <rPr>
        <b/>
        <sz val="10"/>
        <rFont val="Franklin Gothic Book"/>
        <family val="2"/>
      </rPr>
      <t>Suggested citation</t>
    </r>
    <r>
      <rPr>
        <sz val="10"/>
        <rFont val="Franklin Gothic Book"/>
        <family val="2"/>
      </rPr>
      <t xml:space="preserve">: Frehill, L.M. (2020). </t>
    </r>
    <r>
      <rPr>
        <i/>
        <sz val="10"/>
        <rFont val="Franklin Gothic Book"/>
        <family val="2"/>
      </rPr>
      <t xml:space="preserve">State Detail Tables: Rural Libraries in America. </t>
    </r>
    <r>
      <rPr>
        <sz val="10"/>
        <rFont val="Franklin Gothic Book"/>
        <family val="2"/>
      </rPr>
      <t xml:space="preserve">Institute of Museum and Library Services: Washington, DC. </t>
    </r>
  </si>
  <si>
    <t xml:space="preserve">The State Detail Tables in this workbook provide state-level data points aligned with those included in the IMLS infographic "Rural Libraries in America." Data for these tables are publicly available from the IMLS Data Catalog, located here: https://www.imls.gov/research-tools/data-collection. In addition to datasets, the data catalog provides access to data file user's guides, reports, and state profile pages. </t>
  </si>
  <si>
    <r>
      <rPr>
        <b/>
        <sz val="10"/>
        <rFont val="Franklin Gothic Book"/>
        <family val="2"/>
      </rPr>
      <t>Terminology</t>
    </r>
    <r>
      <rPr>
        <sz val="10"/>
        <rFont val="Franklin Gothic Book"/>
        <family val="2"/>
      </rPr>
      <t xml:space="preserve">: Public Libraries Survey (PLS) data are collected at two levels. The "Administrative Entity" (AE) level is the primary level, and is used for tables 2-7. We use the term "library systems" to reference AEs here and in the infographic. "Outlets" are a secondary level of data collection for the PLS, for which we use the term "Library points of service."  </t>
    </r>
  </si>
  <si>
    <r>
      <rPr>
        <b/>
        <sz val="10"/>
        <rFont val="Franklin Gothic Book"/>
        <family val="2"/>
      </rPr>
      <t>Analysis Notes:</t>
    </r>
    <r>
      <rPr>
        <sz val="10"/>
        <rFont val="Franklin Gothic Book"/>
        <family val="2"/>
      </rPr>
      <t xml:space="preserve"> Consistent with other official statistics associated with the PLS, the computations in this workbook include those libraries that met the Federal-State Cooperative System (FSCS) definition of a library located in the 50 states and the District of Columbia. Also, data from libraries that were closed or temporarilly closed during the relevant fiscal year were not included.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</si>
</sst>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
    <numFmt numFmtId="165" formatCode="0.0%"/>
    <numFmt numFmtId="166" formatCode="#,##0.0"/>
  </numFmts>
  <fonts count="23" x14ac:knownFonts="1">
    <font>
      <sz val="11"/>
      <color theme="1"/>
      <name val="Calibri"/>
      <family val="2"/>
      <scheme val="minor"/>
    </font>
    <font>
      <sz val="10"/>
      <name val="Arial"/>
      <family val="2"/>
    </font>
    <font>
      <u/>
      <sz val="9"/>
      <color indexed="8"/>
      <name val="Arial"/>
      <family val="2"/>
    </font>
    <font>
      <sz val="10"/>
      <name val="Arial"/>
    </font>
    <font>
      <sz val="11"/>
      <color theme="1"/>
      <name val="Franklin Gothic Book"/>
      <family val="2"/>
    </font>
    <font>
      <sz val="10"/>
      <color theme="1"/>
      <name val="Franklin Gothic Book"/>
      <family val="2"/>
    </font>
    <font>
      <sz val="9"/>
      <color indexed="8"/>
      <name val="Franklin Gothic Book"/>
      <family val="2"/>
    </font>
    <font>
      <sz val="11"/>
      <name val="Franklin Gothic Book"/>
      <family val="2"/>
    </font>
    <font>
      <sz val="9"/>
      <name val="Franklin Gothic Book"/>
      <family val="2"/>
    </font>
    <font>
      <sz val="10"/>
      <name val="Franklin Gothic Book"/>
      <family val="2"/>
    </font>
    <font>
      <vertAlign val="superscript"/>
      <sz val="10"/>
      <name val="Franklin Gothic Book"/>
      <family val="2"/>
    </font>
    <font>
      <b/>
      <sz val="10"/>
      <name val="Franklin Gothic Book"/>
      <family val="2"/>
    </font>
    <font>
      <b/>
      <sz val="11"/>
      <color theme="1"/>
      <name val="Franklin Gothic Book"/>
      <family val="2"/>
    </font>
    <font>
      <u/>
      <sz val="10"/>
      <name val="Franklin Gothic Book"/>
      <family val="2"/>
    </font>
    <font>
      <sz val="9"/>
      <color theme="1"/>
      <name val="Franklin Gothic Book"/>
      <family val="2"/>
    </font>
    <font>
      <u/>
      <sz val="9"/>
      <name val="Franklin Gothic Book"/>
      <family val="2"/>
    </font>
    <font>
      <b/>
      <sz val="11"/>
      <name val="Franklin Gothic Book"/>
      <family val="2"/>
    </font>
    <font>
      <vertAlign val="superscript"/>
      <sz val="9"/>
      <color theme="1"/>
      <name val="Franklin Gothic Book"/>
      <family val="2"/>
    </font>
    <font>
      <b/>
      <sz val="10"/>
      <color theme="1"/>
      <name val="Franklin Gothic Book"/>
      <family val="2"/>
    </font>
    <font>
      <u/>
      <sz val="10"/>
      <color theme="1"/>
      <name val="Franklin Gothic Book"/>
      <family val="2"/>
    </font>
    <font>
      <u/>
      <sz val="11"/>
      <name val="Franklin Gothic Book"/>
      <family val="2"/>
    </font>
    <font>
      <b/>
      <sz val="12"/>
      <name val="Franklin Gothic Book"/>
      <family val="2"/>
    </font>
    <font>
      <i/>
      <sz val="10"/>
      <name val="Franklin Gothic Book"/>
      <family val="2"/>
    </font>
  </fonts>
  <fills count="3">
    <fill>
      <patternFill patternType="none"/>
    </fill>
    <fill>
      <patternFill patternType="gray125"/>
    </fill>
    <fill>
      <patternFill patternType="solid">
        <fgColor theme="0"/>
        <bgColor indexed="64"/>
      </patternFill>
    </fill>
  </fills>
  <borders count="6">
    <border>
      <left/>
      <right/>
      <top/>
      <bottom/>
      <diagonal/>
    </border>
    <border>
      <left/>
      <right style="thin">
        <color indexed="64"/>
      </right>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8">
    <xf numFmtId="0" fontId="0"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cellStyleXfs>
  <cellXfs count="195">
    <xf numFmtId="0" fontId="0" fillId="0" borderId="0" xfId="0"/>
    <xf numFmtId="0" fontId="0" fillId="0" borderId="0" xfId="0" applyBorder="1"/>
    <xf numFmtId="0" fontId="2" fillId="0" borderId="0" xfId="1" applyFont="1" applyFill="1" applyBorder="1" applyAlignment="1">
      <alignment horizontal="left" vertical="top" wrapText="1"/>
    </xf>
    <xf numFmtId="0" fontId="0" fillId="0" borderId="0" xfId="0" applyAlignment="1">
      <alignment vertical="center"/>
    </xf>
    <xf numFmtId="0" fontId="4" fillId="0" borderId="0" xfId="0" applyFont="1"/>
    <xf numFmtId="0" fontId="9" fillId="0" borderId="0" xfId="0" applyFont="1" applyBorder="1" applyAlignment="1">
      <alignment horizontal="center" wrapText="1"/>
    </xf>
    <xf numFmtId="0" fontId="9" fillId="0" borderId="3" xfId="0" applyFont="1" applyBorder="1" applyAlignment="1">
      <alignment horizontal="right"/>
    </xf>
    <xf numFmtId="0" fontId="9" fillId="0" borderId="0" xfId="0" applyFont="1" applyBorder="1"/>
    <xf numFmtId="0" fontId="9" fillId="0" borderId="0" xfId="0" applyFont="1" applyBorder="1" applyAlignment="1">
      <alignment horizontal="right"/>
    </xf>
    <xf numFmtId="3" fontId="9" fillId="0" borderId="0" xfId="0" applyNumberFormat="1" applyFont="1"/>
    <xf numFmtId="165" fontId="9" fillId="0" borderId="0" xfId="0" applyNumberFormat="1" applyFont="1"/>
    <xf numFmtId="0" fontId="9" fillId="0" borderId="0" xfId="0" applyFont="1"/>
    <xf numFmtId="0" fontId="9" fillId="0" borderId="3" xfId="0" applyFont="1" applyBorder="1" applyAlignment="1">
      <alignment horizontal="right" wrapText="1"/>
    </xf>
    <xf numFmtId="0" fontId="5" fillId="0" borderId="0" xfId="0" applyFont="1" applyAlignment="1">
      <alignment vertical="top" wrapText="1"/>
    </xf>
    <xf numFmtId="0" fontId="9" fillId="0" borderId="0" xfId="1" applyFont="1" applyBorder="1" applyAlignment="1">
      <alignment horizontal="right" vertical="top" wrapText="1"/>
    </xf>
    <xf numFmtId="0" fontId="11" fillId="0" borderId="0" xfId="0" applyFont="1" applyAlignment="1">
      <alignment vertical="center"/>
    </xf>
    <xf numFmtId="164" fontId="9" fillId="0" borderId="0" xfId="2" applyNumberFormat="1" applyFont="1" applyBorder="1" applyAlignment="1">
      <alignment horizontal="right" vertical="center"/>
    </xf>
    <xf numFmtId="3" fontId="9" fillId="0" borderId="0" xfId="0" applyNumberFormat="1" applyFont="1" applyAlignment="1">
      <alignment horizontal="right"/>
    </xf>
    <xf numFmtId="3" fontId="11" fillId="0" borderId="0" xfId="2" applyNumberFormat="1" applyFont="1" applyBorder="1" applyAlignment="1">
      <alignment horizontal="right" vertical="center"/>
    </xf>
    <xf numFmtId="0" fontId="9" fillId="0" borderId="0" xfId="0" applyFont="1" applyBorder="1" applyAlignment="1">
      <alignment wrapText="1"/>
    </xf>
    <xf numFmtId="0" fontId="9" fillId="0" borderId="4" xfId="0" applyFont="1" applyBorder="1" applyAlignment="1">
      <alignment horizontal="right"/>
    </xf>
    <xf numFmtId="0" fontId="9" fillId="0" borderId="2" xfId="0" applyFont="1" applyBorder="1"/>
    <xf numFmtId="3" fontId="9" fillId="0" borderId="2" xfId="0" applyNumberFormat="1" applyFont="1" applyBorder="1"/>
    <xf numFmtId="3" fontId="9" fillId="0" borderId="0" xfId="0" applyNumberFormat="1" applyFont="1" applyBorder="1"/>
    <xf numFmtId="165" fontId="9" fillId="0" borderId="0" xfId="0" applyNumberFormat="1" applyFont="1" applyBorder="1"/>
    <xf numFmtId="3" fontId="9" fillId="0" borderId="2" xfId="0" applyNumberFormat="1" applyFont="1" applyBorder="1" applyAlignment="1">
      <alignment horizontal="right"/>
    </xf>
    <xf numFmtId="165" fontId="9" fillId="0" borderId="0" xfId="0" applyNumberFormat="1" applyFont="1" applyBorder="1" applyAlignment="1">
      <alignment horizontal="right"/>
    </xf>
    <xf numFmtId="165" fontId="9" fillId="0" borderId="0" xfId="2" applyNumberFormat="1" applyFont="1" applyBorder="1" applyAlignment="1">
      <alignment horizontal="right" vertical="center"/>
    </xf>
    <xf numFmtId="0" fontId="15" fillId="0" borderId="0" xfId="1" applyFont="1" applyFill="1" applyBorder="1" applyAlignment="1">
      <alignment horizontal="left" vertical="top" wrapText="1"/>
    </xf>
    <xf numFmtId="0" fontId="9" fillId="0" borderId="5" xfId="0" applyFont="1" applyBorder="1" applyAlignment="1">
      <alignment horizontal="right" wrapText="1"/>
    </xf>
    <xf numFmtId="2" fontId="9" fillId="0" borderId="0" xfId="0" applyNumberFormat="1" applyFont="1" applyBorder="1"/>
    <xf numFmtId="2" fontId="9" fillId="0" borderId="0" xfId="2" applyNumberFormat="1" applyFont="1" applyBorder="1" applyAlignment="1">
      <alignment horizontal="right" vertical="center"/>
    </xf>
    <xf numFmtId="165" fontId="9" fillId="0" borderId="1" xfId="0" applyNumberFormat="1" applyFont="1" applyBorder="1" applyAlignment="1">
      <alignment horizontal="right"/>
    </xf>
    <xf numFmtId="0" fontId="16" fillId="0" borderId="0" xfId="0" applyFont="1" applyAlignment="1">
      <alignment vertical="center"/>
    </xf>
    <xf numFmtId="2" fontId="11" fillId="0" borderId="0" xfId="2" applyNumberFormat="1" applyFont="1" applyBorder="1" applyAlignment="1">
      <alignment horizontal="right" vertical="center"/>
    </xf>
    <xf numFmtId="2" fontId="9" fillId="0" borderId="0" xfId="0" applyNumberFormat="1" applyFont="1" applyAlignment="1">
      <alignment horizontal="right"/>
    </xf>
    <xf numFmtId="166" fontId="11" fillId="0" borderId="2" xfId="2" applyNumberFormat="1" applyFont="1" applyBorder="1" applyAlignment="1">
      <alignment horizontal="right" vertical="center"/>
    </xf>
    <xf numFmtId="166" fontId="11" fillId="0" borderId="0" xfId="2" applyNumberFormat="1" applyFont="1" applyBorder="1" applyAlignment="1">
      <alignment horizontal="right" vertical="center"/>
    </xf>
    <xf numFmtId="166" fontId="9" fillId="0" borderId="2" xfId="2" applyNumberFormat="1" applyFont="1" applyBorder="1" applyAlignment="1">
      <alignment horizontal="right" vertical="center"/>
    </xf>
    <xf numFmtId="166" fontId="9" fillId="0" borderId="0" xfId="2" applyNumberFormat="1" applyFont="1" applyBorder="1" applyAlignment="1">
      <alignment horizontal="right" vertical="center"/>
    </xf>
    <xf numFmtId="49" fontId="9" fillId="0" borderId="0" xfId="0" applyNumberFormat="1" applyFont="1" applyBorder="1" applyAlignment="1">
      <alignment vertical="top"/>
    </xf>
    <xf numFmtId="0" fontId="13" fillId="0" borderId="0" xfId="1" applyFont="1" applyBorder="1" applyAlignment="1">
      <alignment horizontal="left" vertical="top" wrapText="1"/>
    </xf>
    <xf numFmtId="4" fontId="11" fillId="0" borderId="0" xfId="1" applyNumberFormat="1" applyFont="1" applyFill="1" applyBorder="1" applyAlignment="1">
      <alignment horizontal="left" vertical="center" wrapText="1"/>
    </xf>
    <xf numFmtId="3" fontId="11" fillId="0" borderId="0" xfId="0" applyNumberFormat="1" applyFont="1" applyAlignment="1">
      <alignment vertical="center"/>
    </xf>
    <xf numFmtId="165" fontId="11" fillId="0" borderId="0" xfId="0" applyNumberFormat="1" applyFont="1" applyAlignment="1">
      <alignment vertical="center"/>
    </xf>
    <xf numFmtId="0" fontId="9" fillId="0" borderId="3" xfId="0" applyFont="1" applyBorder="1" applyAlignment="1">
      <alignment horizontal="right" vertical="center"/>
    </xf>
    <xf numFmtId="0" fontId="9" fillId="0" borderId="3" xfId="0" applyFont="1" applyBorder="1" applyAlignment="1">
      <alignment horizontal="right" vertical="center" wrapText="1"/>
    </xf>
    <xf numFmtId="0" fontId="9" fillId="0" borderId="4" xfId="0" applyFont="1" applyBorder="1" applyAlignment="1">
      <alignment horizontal="right" vertical="center"/>
    </xf>
    <xf numFmtId="3" fontId="11" fillId="0" borderId="2" xfId="0" applyNumberFormat="1" applyFont="1" applyBorder="1" applyAlignment="1">
      <alignment vertical="center"/>
    </xf>
    <xf numFmtId="3" fontId="11" fillId="0" borderId="0" xfId="0" applyNumberFormat="1" applyFont="1" applyBorder="1" applyAlignment="1">
      <alignment vertical="center"/>
    </xf>
    <xf numFmtId="165" fontId="11" fillId="0" borderId="0" xfId="0" applyNumberFormat="1" applyFont="1" applyBorder="1" applyAlignment="1">
      <alignment vertical="center"/>
    </xf>
    <xf numFmtId="2" fontId="11" fillId="0" borderId="0" xfId="0" applyNumberFormat="1" applyFont="1" applyBorder="1" applyAlignment="1">
      <alignment vertical="center"/>
    </xf>
    <xf numFmtId="165" fontId="11" fillId="0" borderId="0" xfId="0" applyNumberFormat="1" applyFont="1" applyBorder="1" applyAlignment="1">
      <alignment horizontal="right" vertical="center" wrapText="1"/>
    </xf>
    <xf numFmtId="0" fontId="11" fillId="0" borderId="0" xfId="0" applyFont="1" applyBorder="1" applyAlignment="1">
      <alignment horizontal="right" vertical="center" wrapText="1"/>
    </xf>
    <xf numFmtId="165" fontId="11" fillId="0" borderId="1" xfId="0" applyNumberFormat="1" applyFont="1" applyBorder="1" applyAlignment="1">
      <alignment horizontal="right" vertical="center" wrapText="1"/>
    </xf>
    <xf numFmtId="0" fontId="8" fillId="0" borderId="0" xfId="0" applyFont="1"/>
    <xf numFmtId="0" fontId="11" fillId="0" borderId="2" xfId="0" applyFont="1" applyBorder="1" applyAlignment="1">
      <alignment horizontal="right" vertical="center"/>
    </xf>
    <xf numFmtId="0" fontId="9" fillId="0" borderId="2" xfId="0" applyFont="1" applyBorder="1" applyAlignment="1">
      <alignment horizontal="right"/>
    </xf>
    <xf numFmtId="2" fontId="9" fillId="0" borderId="0" xfId="0" applyNumberFormat="1" applyFont="1" applyBorder="1" applyAlignment="1">
      <alignment horizontal="right"/>
    </xf>
    <xf numFmtId="3" fontId="9" fillId="0" borderId="0" xfId="0" applyNumberFormat="1" applyFont="1" applyBorder="1" applyAlignment="1">
      <alignment horizontal="right"/>
    </xf>
    <xf numFmtId="2" fontId="9" fillId="0" borderId="2" xfId="0" applyNumberFormat="1" applyFont="1" applyBorder="1" applyAlignment="1">
      <alignment horizontal="right"/>
    </xf>
    <xf numFmtId="0" fontId="5" fillId="0" borderId="0" xfId="0" applyFont="1"/>
    <xf numFmtId="3" fontId="5" fillId="0" borderId="0" xfId="0" applyNumberFormat="1" applyFont="1"/>
    <xf numFmtId="4" fontId="18" fillId="0" borderId="0" xfId="1" applyNumberFormat="1" applyFont="1" applyFill="1" applyBorder="1" applyAlignment="1">
      <alignment horizontal="left" vertical="center" wrapText="1"/>
    </xf>
    <xf numFmtId="3" fontId="18" fillId="0" borderId="0" xfId="0" applyNumberFormat="1" applyFont="1" applyAlignment="1">
      <alignment vertical="center"/>
    </xf>
    <xf numFmtId="3" fontId="18" fillId="0" borderId="2" xfId="2" applyNumberFormat="1" applyFont="1" applyBorder="1" applyAlignment="1">
      <alignment horizontal="right" vertical="center"/>
    </xf>
    <xf numFmtId="3" fontId="18" fillId="0" borderId="2" xfId="0" applyNumberFormat="1" applyFont="1" applyBorder="1" applyAlignment="1">
      <alignment horizontal="right" vertical="center"/>
    </xf>
    <xf numFmtId="2" fontId="18" fillId="0" borderId="0" xfId="0" applyNumberFormat="1" applyFont="1" applyBorder="1" applyAlignment="1">
      <alignment horizontal="right" vertical="center" wrapText="1"/>
    </xf>
    <xf numFmtId="3" fontId="18" fillId="0" borderId="2" xfId="0" applyNumberFormat="1" applyFont="1" applyBorder="1" applyAlignment="1">
      <alignment horizontal="right" vertical="center" wrapText="1"/>
    </xf>
    <xf numFmtId="3" fontId="18" fillId="0" borderId="2" xfId="0" applyNumberFormat="1" applyFont="1" applyBorder="1" applyAlignment="1">
      <alignment vertical="center"/>
    </xf>
    <xf numFmtId="2" fontId="18" fillId="0" borderId="0" xfId="0" applyNumberFormat="1" applyFont="1" applyBorder="1" applyAlignment="1">
      <alignment vertical="center"/>
    </xf>
    <xf numFmtId="0" fontId="18" fillId="0" borderId="0" xfId="0" applyFont="1" applyAlignment="1">
      <alignment vertical="center"/>
    </xf>
    <xf numFmtId="0" fontId="5" fillId="0" borderId="0" xfId="1" applyFont="1" applyBorder="1" applyAlignment="1">
      <alignment horizontal="right" vertical="top" wrapText="1"/>
    </xf>
    <xf numFmtId="3" fontId="5" fillId="0" borderId="2" xfId="0" applyNumberFormat="1" applyFont="1" applyBorder="1" applyAlignment="1">
      <alignment horizontal="right"/>
    </xf>
    <xf numFmtId="2" fontId="5" fillId="0" borderId="0" xfId="0" applyNumberFormat="1" applyFont="1" applyBorder="1" applyAlignment="1">
      <alignment horizontal="right"/>
    </xf>
    <xf numFmtId="2" fontId="5" fillId="0" borderId="0" xfId="0" applyNumberFormat="1" applyFont="1" applyBorder="1"/>
    <xf numFmtId="2" fontId="5" fillId="0" borderId="2" xfId="0" applyNumberFormat="1" applyFont="1" applyBorder="1" applyAlignment="1">
      <alignment horizontal="right"/>
    </xf>
    <xf numFmtId="0" fontId="5" fillId="0" borderId="0" xfId="0" applyFont="1" applyBorder="1"/>
    <xf numFmtId="0" fontId="5" fillId="0" borderId="5" xfId="0" applyFont="1" applyBorder="1" applyAlignment="1">
      <alignment horizontal="right" wrapText="1"/>
    </xf>
    <xf numFmtId="0" fontId="5" fillId="0" borderId="3" xfId="0" applyFont="1" applyBorder="1" applyAlignment="1">
      <alignment horizontal="right" wrapText="1"/>
    </xf>
    <xf numFmtId="0" fontId="19" fillId="0" borderId="0" xfId="1" applyFont="1" applyFill="1" applyBorder="1" applyAlignment="1">
      <alignment horizontal="left" vertical="top" wrapText="1"/>
    </xf>
    <xf numFmtId="0" fontId="5" fillId="0" borderId="3" xfId="0" applyFont="1" applyBorder="1" applyAlignment="1">
      <alignment wrapText="1"/>
    </xf>
    <xf numFmtId="2" fontId="18" fillId="0" borderId="1" xfId="2" applyNumberFormat="1" applyFont="1" applyBorder="1" applyAlignment="1">
      <alignment horizontal="right" vertical="center"/>
    </xf>
    <xf numFmtId="3" fontId="5" fillId="0" borderId="2" xfId="3" applyNumberFormat="1" applyFont="1" applyFill="1" applyBorder="1" applyAlignment="1">
      <alignment horizontal="right" vertical="top" wrapText="1"/>
    </xf>
    <xf numFmtId="2" fontId="5" fillId="0" borderId="1" xfId="6" applyNumberFormat="1" applyFont="1" applyBorder="1" applyAlignment="1">
      <alignment horizontal="right" vertical="center"/>
    </xf>
    <xf numFmtId="2" fontId="5" fillId="0" borderId="2" xfId="3" applyNumberFormat="1" applyFont="1" applyFill="1" applyBorder="1" applyAlignment="1">
      <alignment horizontal="right" vertical="top" wrapText="1"/>
    </xf>
    <xf numFmtId="2" fontId="5" fillId="0" borderId="1" xfId="0" applyNumberFormat="1" applyFont="1" applyBorder="1" applyAlignment="1">
      <alignment horizontal="right"/>
    </xf>
    <xf numFmtId="0" fontId="5" fillId="0" borderId="4" xfId="0" applyFont="1" applyBorder="1" applyAlignment="1">
      <alignment horizontal="right" wrapText="1"/>
    </xf>
    <xf numFmtId="3" fontId="5" fillId="0" borderId="2" xfId="0" applyNumberFormat="1" applyFont="1" applyBorder="1" applyAlignment="1">
      <alignment vertical="center"/>
    </xf>
    <xf numFmtId="3" fontId="5" fillId="0" borderId="2" xfId="0" applyNumberFormat="1" applyFont="1" applyBorder="1" applyAlignment="1">
      <alignment horizontal="right" vertical="center"/>
    </xf>
    <xf numFmtId="0" fontId="18" fillId="0" borderId="0" xfId="0" applyFont="1" applyBorder="1" applyAlignment="1">
      <alignment vertical="center"/>
    </xf>
    <xf numFmtId="3" fontId="18" fillId="0" borderId="0" xfId="0" applyNumberFormat="1" applyFont="1" applyBorder="1" applyAlignment="1">
      <alignment vertical="center"/>
    </xf>
    <xf numFmtId="3" fontId="18" fillId="0" borderId="0" xfId="2" applyNumberFormat="1" applyFont="1" applyBorder="1" applyAlignment="1">
      <alignment horizontal="right" vertical="center"/>
    </xf>
    <xf numFmtId="3" fontId="5" fillId="0" borderId="0" xfId="2" applyNumberFormat="1" applyFont="1" applyBorder="1" applyAlignment="1">
      <alignment horizontal="right" vertical="center"/>
    </xf>
    <xf numFmtId="3" fontId="5" fillId="0" borderId="3" xfId="0" applyNumberFormat="1" applyFont="1" applyBorder="1" applyAlignment="1">
      <alignment horizontal="right"/>
    </xf>
    <xf numFmtId="3" fontId="5" fillId="0" borderId="4" xfId="0" applyNumberFormat="1" applyFont="1" applyBorder="1" applyAlignment="1">
      <alignment horizontal="right"/>
    </xf>
    <xf numFmtId="3" fontId="5" fillId="0" borderId="2" xfId="2" applyNumberFormat="1" applyFont="1" applyBorder="1" applyAlignment="1">
      <alignment horizontal="right" vertical="center"/>
    </xf>
    <xf numFmtId="3" fontId="18" fillId="0" borderId="1" xfId="2" applyNumberFormat="1" applyFont="1" applyBorder="1" applyAlignment="1">
      <alignment horizontal="right" vertical="center"/>
    </xf>
    <xf numFmtId="3" fontId="5" fillId="0" borderId="1" xfId="2" applyNumberFormat="1" applyFont="1" applyBorder="1" applyAlignment="1">
      <alignment horizontal="right" vertical="center"/>
    </xf>
    <xf numFmtId="49" fontId="5" fillId="0" borderId="0" xfId="0" applyNumberFormat="1" applyFont="1" applyBorder="1" applyAlignment="1">
      <alignment vertical="top" wrapText="1"/>
    </xf>
    <xf numFmtId="1" fontId="9" fillId="0" borderId="0" xfId="0" applyNumberFormat="1" applyFont="1"/>
    <xf numFmtId="1" fontId="9" fillId="0" borderId="3" xfId="0" applyNumberFormat="1" applyFont="1" applyBorder="1" applyAlignment="1">
      <alignment horizontal="right" wrapText="1"/>
    </xf>
    <xf numFmtId="3" fontId="9" fillId="0" borderId="0" xfId="4" applyNumberFormat="1" applyFont="1" applyBorder="1" applyAlignment="1">
      <alignment horizontal="right" vertical="center"/>
    </xf>
    <xf numFmtId="0" fontId="14" fillId="0" borderId="0" xfId="1" applyFont="1" applyFill="1" applyBorder="1" applyAlignment="1">
      <alignment vertical="top" wrapText="1"/>
    </xf>
    <xf numFmtId="0" fontId="11" fillId="0" borderId="0" xfId="4" applyFont="1" applyBorder="1" applyAlignment="1">
      <alignment horizontal="left" vertical="center" wrapText="1"/>
    </xf>
    <xf numFmtId="3" fontId="11" fillId="0" borderId="0" xfId="4" applyNumberFormat="1" applyFont="1" applyBorder="1" applyAlignment="1">
      <alignment horizontal="right" vertical="center"/>
    </xf>
    <xf numFmtId="0" fontId="9" fillId="0" borderId="4" xfId="0" applyFont="1" applyBorder="1" applyAlignment="1">
      <alignment horizontal="right" wrapText="1"/>
    </xf>
    <xf numFmtId="3" fontId="11" fillId="0" borderId="2" xfId="4" applyNumberFormat="1" applyFont="1" applyBorder="1" applyAlignment="1">
      <alignment horizontal="right" vertical="center"/>
    </xf>
    <xf numFmtId="3" fontId="9" fillId="0" borderId="2" xfId="4" applyNumberFormat="1" applyFont="1" applyBorder="1" applyAlignment="1">
      <alignment horizontal="right" vertical="center"/>
    </xf>
    <xf numFmtId="1" fontId="9" fillId="0" borderId="4" xfId="0" applyNumberFormat="1" applyFont="1" applyBorder="1" applyAlignment="1">
      <alignment horizontal="right" wrapText="1"/>
    </xf>
    <xf numFmtId="3" fontId="11" fillId="0" borderId="2" xfId="6" applyNumberFormat="1" applyFont="1" applyBorder="1" applyAlignment="1">
      <alignment horizontal="right" vertical="center"/>
    </xf>
    <xf numFmtId="3" fontId="9" fillId="0" borderId="2" xfId="6" applyNumberFormat="1" applyFont="1" applyBorder="1" applyAlignment="1">
      <alignment horizontal="right" vertical="center"/>
    </xf>
    <xf numFmtId="0" fontId="9" fillId="0" borderId="0" xfId="4" applyFont="1" applyBorder="1" applyAlignment="1">
      <alignment horizontal="right" vertical="top" wrapText="1"/>
    </xf>
    <xf numFmtId="0" fontId="9" fillId="0" borderId="0" xfId="4" applyFont="1" applyFill="1" applyBorder="1" applyAlignment="1">
      <alignment horizontal="right" vertical="top" wrapText="1"/>
    </xf>
    <xf numFmtId="49" fontId="14" fillId="0" borderId="0" xfId="0" applyNumberFormat="1" applyFont="1" applyBorder="1" applyAlignment="1">
      <alignment vertical="top" wrapText="1"/>
    </xf>
    <xf numFmtId="0" fontId="14" fillId="0" borderId="0" xfId="0" applyFont="1" applyBorder="1" applyAlignment="1">
      <alignment vertical="top" wrapText="1"/>
    </xf>
    <xf numFmtId="3" fontId="9" fillId="0" borderId="0" xfId="3" applyNumberFormat="1" applyFont="1" applyFill="1" applyBorder="1" applyAlignment="1">
      <alignment horizontal="right" vertical="top"/>
    </xf>
    <xf numFmtId="0" fontId="11" fillId="0" borderId="0" xfId="0" applyFont="1" applyBorder="1" applyAlignment="1">
      <alignment horizontal="center" vertical="center" wrapText="1"/>
    </xf>
    <xf numFmtId="164" fontId="9" fillId="0" borderId="0" xfId="7" applyNumberFormat="1" applyFont="1" applyBorder="1" applyAlignment="1">
      <alignment horizontal="right" vertical="center"/>
    </xf>
    <xf numFmtId="10" fontId="9" fillId="0" borderId="0" xfId="0" applyNumberFormat="1" applyFont="1" applyBorder="1" applyAlignment="1">
      <alignment horizontal="right"/>
    </xf>
    <xf numFmtId="3" fontId="11" fillId="0" borderId="0" xfId="0" applyNumberFormat="1" applyFont="1" applyBorder="1" applyAlignment="1">
      <alignment horizontal="center" vertical="center" wrapText="1"/>
    </xf>
    <xf numFmtId="3" fontId="11" fillId="0" borderId="0" xfId="3" applyNumberFormat="1" applyFont="1" applyFill="1" applyBorder="1" applyAlignment="1">
      <alignment horizontal="right" vertical="center"/>
    </xf>
    <xf numFmtId="0" fontId="11" fillId="0" borderId="0" xfId="0" applyFont="1" applyBorder="1" applyAlignment="1">
      <alignment horizontal="left" vertical="center" wrapText="1"/>
    </xf>
    <xf numFmtId="0" fontId="9" fillId="0" borderId="0" xfId="3" applyFont="1" applyFill="1" applyBorder="1" applyAlignment="1">
      <alignment horizontal="right" vertical="top" wrapText="1"/>
    </xf>
    <xf numFmtId="3" fontId="11" fillId="0" borderId="2" xfId="0" applyNumberFormat="1" applyFont="1" applyBorder="1" applyAlignment="1">
      <alignment horizontal="center" vertical="center" wrapText="1"/>
    </xf>
    <xf numFmtId="164" fontId="9" fillId="0" borderId="2" xfId="7" applyNumberFormat="1" applyFont="1" applyBorder="1" applyAlignment="1">
      <alignment horizontal="right" vertical="center"/>
    </xf>
    <xf numFmtId="3" fontId="9" fillId="0" borderId="2" xfId="5" applyNumberFormat="1" applyFont="1" applyBorder="1" applyAlignment="1">
      <alignment horizontal="right" vertical="center"/>
    </xf>
    <xf numFmtId="165" fontId="9" fillId="0" borderId="5" xfId="0" applyNumberFormat="1" applyFont="1" applyBorder="1" applyAlignment="1">
      <alignment horizontal="right" wrapText="1"/>
    </xf>
    <xf numFmtId="165" fontId="11" fillId="0" borderId="1" xfId="0" applyNumberFormat="1" applyFont="1" applyBorder="1" applyAlignment="1">
      <alignment vertical="center"/>
    </xf>
    <xf numFmtId="165" fontId="9" fillId="0" borderId="1" xfId="0" applyNumberFormat="1" applyFont="1" applyBorder="1"/>
    <xf numFmtId="165" fontId="5" fillId="0" borderId="0" xfId="0" applyNumberFormat="1" applyFont="1" applyBorder="1"/>
    <xf numFmtId="165" fontId="9" fillId="0" borderId="3" xfId="0" applyNumberFormat="1" applyFont="1" applyBorder="1" applyAlignment="1">
      <alignment horizontal="right" wrapText="1"/>
    </xf>
    <xf numFmtId="0" fontId="7" fillId="0" borderId="0" xfId="0" applyFont="1"/>
    <xf numFmtId="0" fontId="7" fillId="2" borderId="0" xfId="0" applyFont="1" applyFill="1"/>
    <xf numFmtId="0" fontId="11" fillId="2" borderId="0" xfId="0" applyFont="1" applyFill="1" applyAlignment="1">
      <alignment vertical="center"/>
    </xf>
    <xf numFmtId="0" fontId="20" fillId="2" borderId="0" xfId="0" applyFont="1" applyFill="1"/>
    <xf numFmtId="0" fontId="9" fillId="0" borderId="0" xfId="0" applyFont="1" applyAlignment="1">
      <alignment vertical="top" wrapText="1"/>
    </xf>
    <xf numFmtId="0" fontId="9" fillId="2" borderId="0" xfId="0" applyFont="1" applyFill="1" applyAlignment="1">
      <alignment horizontal="left" vertical="center" indent="2"/>
    </xf>
    <xf numFmtId="0" fontId="9" fillId="2" borderId="0" xfId="0" applyFont="1" applyFill="1"/>
    <xf numFmtId="15" fontId="9" fillId="2" borderId="0" xfId="0" applyNumberFormat="1" applyFont="1" applyFill="1"/>
    <xf numFmtId="0" fontId="9" fillId="2" borderId="0" xfId="0" applyFont="1" applyFill="1" applyAlignment="1">
      <alignment horizontal="left" vertical="top" indent="2"/>
    </xf>
    <xf numFmtId="2" fontId="5" fillId="0" borderId="0" xfId="6" applyNumberFormat="1" applyFont="1" applyBorder="1" applyAlignment="1">
      <alignment horizontal="right" vertical="center"/>
    </xf>
    <xf numFmtId="0" fontId="9" fillId="0" borderId="0" xfId="0" applyFont="1" applyBorder="1" applyAlignment="1">
      <alignment horizontal="left" vertical="top" wrapText="1"/>
    </xf>
    <xf numFmtId="0" fontId="21" fillId="2" borderId="0" xfId="0" applyFont="1" applyFill="1" applyAlignment="1">
      <alignment horizontal="left" vertical="center" wrapText="1"/>
    </xf>
    <xf numFmtId="0" fontId="9" fillId="2" borderId="0" xfId="0" applyFont="1" applyFill="1" applyAlignment="1">
      <alignment horizontal="left" vertical="top" wrapText="1"/>
    </xf>
    <xf numFmtId="0" fontId="7" fillId="2" borderId="0" xfId="0" applyFont="1" applyFill="1" applyAlignment="1">
      <alignment horizontal="left" vertical="top" wrapText="1"/>
    </xf>
    <xf numFmtId="0" fontId="9" fillId="0" borderId="0" xfId="0" applyFont="1" applyAlignment="1">
      <alignment horizontal="left" vertical="top" wrapText="1"/>
    </xf>
    <xf numFmtId="0" fontId="6" fillId="0" borderId="0" xfId="1" applyFont="1" applyFill="1" applyBorder="1" applyAlignment="1">
      <alignment horizontal="left" vertical="top" wrapText="1"/>
    </xf>
    <xf numFmtId="0" fontId="12" fillId="0" borderId="0" xfId="0" applyFont="1" applyBorder="1" applyAlignment="1">
      <alignment horizontal="left" vertical="top"/>
    </xf>
    <xf numFmtId="0" fontId="9" fillId="0" borderId="0" xfId="0" applyFont="1" applyBorder="1" applyAlignment="1">
      <alignment horizontal="center" vertical="center" wrapText="1"/>
    </xf>
    <xf numFmtId="0" fontId="9" fillId="0" borderId="3" xfId="0" applyFont="1" applyBorder="1" applyAlignment="1">
      <alignment horizontal="center" vertical="center" wrapText="1"/>
    </xf>
    <xf numFmtId="0" fontId="14" fillId="0" borderId="0" xfId="0" applyFont="1" applyAlignment="1">
      <alignment horizontal="left" vertical="top" wrapText="1"/>
    </xf>
    <xf numFmtId="0" fontId="14" fillId="0" borderId="0" xfId="0" applyFont="1" applyAlignment="1">
      <alignment horizontal="left" wrapText="1"/>
    </xf>
    <xf numFmtId="0" fontId="9" fillId="0" borderId="0" xfId="0" applyFont="1" applyBorder="1" applyAlignment="1">
      <alignment horizontal="center" wrapText="1"/>
    </xf>
    <xf numFmtId="0" fontId="9" fillId="0" borderId="3" xfId="0" applyFont="1" applyBorder="1" applyAlignment="1">
      <alignment horizontal="center" wrapText="1"/>
    </xf>
    <xf numFmtId="0" fontId="9" fillId="0" borderId="0" xfId="0" applyFont="1" applyBorder="1" applyAlignment="1">
      <alignment horizontal="right" vertical="center" wrapText="1"/>
    </xf>
    <xf numFmtId="0" fontId="9" fillId="0" borderId="3" xfId="0" applyFont="1" applyBorder="1" applyAlignment="1">
      <alignment horizontal="right" vertical="center" wrapText="1"/>
    </xf>
    <xf numFmtId="0" fontId="9" fillId="0" borderId="2" xfId="0" applyFont="1" applyBorder="1" applyAlignment="1">
      <alignment horizontal="center" vertical="center" wrapText="1"/>
    </xf>
    <xf numFmtId="0" fontId="16" fillId="0" borderId="0" xfId="0" applyFont="1" applyAlignment="1">
      <alignment horizontal="left" vertical="top"/>
    </xf>
    <xf numFmtId="0" fontId="8" fillId="0" borderId="0" xfId="1" applyFont="1" applyFill="1" applyBorder="1" applyAlignment="1">
      <alignment horizontal="left" vertical="top" wrapText="1"/>
    </xf>
    <xf numFmtId="49" fontId="9" fillId="0" borderId="0" xfId="0" applyNumberFormat="1" applyFont="1" applyBorder="1" applyAlignment="1">
      <alignment horizontal="left" vertical="top" wrapText="1"/>
    </xf>
    <xf numFmtId="49" fontId="8" fillId="0" borderId="0" xfId="0" applyNumberFormat="1" applyFont="1" applyBorder="1" applyAlignment="1">
      <alignment horizontal="left" vertical="top" wrapText="1"/>
    </xf>
    <xf numFmtId="0" fontId="9" fillId="0" borderId="2" xfId="0" applyFont="1" applyBorder="1" applyAlignment="1">
      <alignment horizontal="center" wrapText="1"/>
    </xf>
    <xf numFmtId="0" fontId="9" fillId="0" borderId="2" xfId="0" applyFont="1" applyBorder="1" applyAlignment="1">
      <alignment horizontal="center"/>
    </xf>
    <xf numFmtId="0" fontId="9" fillId="0" borderId="0" xfId="0" applyFont="1" applyBorder="1" applyAlignment="1">
      <alignment horizontal="center"/>
    </xf>
    <xf numFmtId="0" fontId="9" fillId="0" borderId="1" xfId="0" applyFont="1" applyBorder="1" applyAlignment="1">
      <alignment horizontal="center" wrapText="1"/>
    </xf>
    <xf numFmtId="0" fontId="12" fillId="0" borderId="0" xfId="0" applyFont="1" applyAlignment="1">
      <alignment horizontal="left" vertical="top"/>
    </xf>
    <xf numFmtId="0" fontId="14" fillId="0" borderId="0" xfId="1" applyFont="1" applyFill="1" applyBorder="1" applyAlignment="1">
      <alignment horizontal="left" vertical="top" wrapText="1"/>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wrapText="1"/>
    </xf>
    <xf numFmtId="0" fontId="5" fillId="0" borderId="0" xfId="0" applyFont="1" applyFill="1" applyBorder="1" applyAlignment="1">
      <alignment horizontal="center" wrapText="1"/>
    </xf>
    <xf numFmtId="2" fontId="5" fillId="0" borderId="2" xfId="0" applyNumberFormat="1" applyFont="1" applyBorder="1" applyAlignment="1">
      <alignment horizontal="center" vertical="center" wrapText="1"/>
    </xf>
    <xf numFmtId="2" fontId="5" fillId="0" borderId="0" xfId="0" applyNumberFormat="1" applyFont="1" applyBorder="1" applyAlignment="1">
      <alignment horizontal="center" vertical="center" wrapText="1"/>
    </xf>
    <xf numFmtId="0" fontId="14" fillId="0" borderId="0" xfId="0" applyFont="1" applyBorder="1" applyAlignment="1">
      <alignment horizontal="left" vertical="top" wrapText="1"/>
    </xf>
    <xf numFmtId="49" fontId="14" fillId="0" borderId="0" xfId="0" applyNumberFormat="1" applyFont="1" applyBorder="1" applyAlignment="1">
      <alignment horizontal="left" vertical="top"/>
    </xf>
    <xf numFmtId="0" fontId="5" fillId="0" borderId="2"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0" xfId="0" applyFont="1" applyBorder="1" applyAlignment="1">
      <alignment horizontal="right" wrapText="1"/>
    </xf>
    <xf numFmtId="0" fontId="5" fillId="0" borderId="3" xfId="0" applyFont="1" applyBorder="1" applyAlignment="1">
      <alignment horizontal="right" wrapText="1"/>
    </xf>
    <xf numFmtId="0" fontId="5" fillId="0" borderId="0" xfId="0" applyFont="1" applyFill="1" applyBorder="1" applyAlignment="1">
      <alignment horizontal="center" vertical="center"/>
    </xf>
    <xf numFmtId="49" fontId="14" fillId="0" borderId="0" xfId="0" applyNumberFormat="1" applyFont="1" applyBorder="1" applyAlignment="1">
      <alignment horizontal="left" vertical="top" wrapText="1"/>
    </xf>
    <xf numFmtId="0" fontId="14" fillId="0" borderId="0" xfId="1" applyFont="1" applyFill="1" applyBorder="1" applyAlignment="1">
      <alignment horizontal="left" wrapText="1"/>
    </xf>
    <xf numFmtId="1" fontId="9" fillId="0" borderId="2" xfId="0" applyNumberFormat="1" applyFont="1" applyBorder="1" applyAlignment="1">
      <alignment horizontal="center"/>
    </xf>
    <xf numFmtId="1" fontId="9" fillId="0" borderId="0" xfId="0" applyNumberFormat="1" applyFont="1" applyBorder="1" applyAlignment="1">
      <alignment horizontal="center"/>
    </xf>
    <xf numFmtId="0" fontId="9" fillId="0" borderId="1" xfId="0" applyFont="1" applyBorder="1" applyAlignment="1">
      <alignment horizontal="right" wrapText="1"/>
    </xf>
    <xf numFmtId="0" fontId="9" fillId="0" borderId="5" xfId="0" applyFont="1" applyBorder="1" applyAlignment="1">
      <alignment horizontal="right" wrapText="1"/>
    </xf>
    <xf numFmtId="0" fontId="9" fillId="0" borderId="2" xfId="0" applyFont="1" applyBorder="1" applyAlignment="1">
      <alignment horizontal="right" wrapText="1"/>
    </xf>
    <xf numFmtId="0" fontId="9" fillId="0" borderId="4" xfId="0" applyFont="1" applyBorder="1" applyAlignment="1">
      <alignment horizontal="right" wrapText="1"/>
    </xf>
    <xf numFmtId="0" fontId="9" fillId="0" borderId="0" xfId="0" applyFont="1" applyBorder="1" applyAlignment="1">
      <alignment horizontal="right" wrapText="1"/>
    </xf>
    <xf numFmtId="0" fontId="9" fillId="0" borderId="3" xfId="0" applyFont="1" applyBorder="1" applyAlignment="1">
      <alignment horizontal="right" wrapText="1"/>
    </xf>
    <xf numFmtId="49" fontId="14" fillId="0" borderId="0" xfId="0" applyNumberFormat="1" applyFont="1" applyBorder="1" applyAlignment="1">
      <alignment horizontal="left"/>
    </xf>
  </cellXfs>
  <cellStyles count="8">
    <cellStyle name="Normal" xfId="0" builtinId="0"/>
    <cellStyle name="Normal_Info 1 AE #" xfId="2" xr:uid="{00000000-0005-0000-0000-000002000000}"/>
    <cellStyle name="Normal_Info 2 - prog etc" xfId="4" xr:uid="{00000000-0005-0000-0000-000005000000}"/>
    <cellStyle name="Normal_Info 2 - Prog etc FY08" xfId="7" xr:uid="{00000000-0005-0000-0000-000006000000}"/>
    <cellStyle name="Normal_Info 3" xfId="5" xr:uid="{00000000-0005-0000-0000-000007000000}"/>
    <cellStyle name="Normal_Sheet1" xfId="3" xr:uid="{00000000-0005-0000-0000-000008000000}"/>
    <cellStyle name="Normal_Sheet3" xfId="1" xr:uid="{00000000-0005-0000-0000-000009000000}"/>
    <cellStyle name="Normal_Sheet4" xfId="6"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2"/>
  <sheetViews>
    <sheetView tabSelected="1" workbookViewId="0">
      <selection sqref="A1:I1"/>
    </sheetView>
  </sheetViews>
  <sheetFormatPr defaultRowHeight="15" x14ac:dyDescent="0.4"/>
  <cols>
    <col min="1" max="1" width="13.453125" style="132" customWidth="1"/>
    <col min="2" max="2" width="10.08984375" style="132" bestFit="1" customWidth="1"/>
    <col min="3" max="16384" width="8.7265625" style="132"/>
  </cols>
  <sheetData>
    <row r="1" spans="1:12" ht="29" customHeight="1" x14ac:dyDescent="0.4">
      <c r="A1" s="143" t="s">
        <v>134</v>
      </c>
      <c r="B1" s="143"/>
      <c r="C1" s="143"/>
      <c r="D1" s="143"/>
      <c r="E1" s="143"/>
      <c r="F1" s="143"/>
      <c r="G1" s="143"/>
      <c r="H1" s="143"/>
      <c r="I1" s="143"/>
      <c r="J1" s="133"/>
      <c r="K1" s="133"/>
    </row>
    <row r="2" spans="1:12" ht="62.5" customHeight="1" x14ac:dyDescent="0.4">
      <c r="A2" s="144" t="s">
        <v>136</v>
      </c>
      <c r="B2" s="144"/>
      <c r="C2" s="144"/>
      <c r="D2" s="144"/>
      <c r="E2" s="144"/>
      <c r="F2" s="144"/>
      <c r="G2" s="144"/>
      <c r="H2" s="144"/>
      <c r="I2" s="144"/>
      <c r="J2" s="133"/>
      <c r="K2" s="133"/>
    </row>
    <row r="3" spans="1:12" x14ac:dyDescent="0.4">
      <c r="A3" s="137" t="s">
        <v>69</v>
      </c>
      <c r="B3" s="138"/>
      <c r="C3" s="138"/>
      <c r="D3" s="138"/>
      <c r="E3" s="138"/>
      <c r="F3" s="138"/>
      <c r="G3" s="138"/>
      <c r="H3" s="138"/>
      <c r="I3" s="138"/>
      <c r="J3" s="133"/>
      <c r="K3" s="133"/>
    </row>
    <row r="4" spans="1:12" x14ac:dyDescent="0.4">
      <c r="A4" s="137" t="s">
        <v>75</v>
      </c>
      <c r="B4" s="138"/>
      <c r="C4" s="138"/>
      <c r="D4" s="138"/>
      <c r="E4" s="138"/>
      <c r="F4" s="138"/>
      <c r="G4" s="138"/>
      <c r="H4" s="138"/>
      <c r="I4" s="138"/>
      <c r="J4" s="133"/>
      <c r="K4" s="133"/>
    </row>
    <row r="5" spans="1:12" x14ac:dyDescent="0.4">
      <c r="A5" s="137" t="s">
        <v>105</v>
      </c>
      <c r="B5" s="138"/>
      <c r="C5" s="134"/>
      <c r="D5" s="134"/>
      <c r="E5" s="134"/>
      <c r="F5" s="134"/>
      <c r="G5" s="134"/>
      <c r="H5" s="134"/>
      <c r="I5" s="134"/>
      <c r="J5" s="134"/>
      <c r="K5" s="134"/>
    </row>
    <row r="6" spans="1:12" x14ac:dyDescent="0.4">
      <c r="A6" s="137" t="s">
        <v>90</v>
      </c>
      <c r="B6" s="138"/>
      <c r="C6" s="138"/>
      <c r="D6" s="138"/>
      <c r="E6" s="138"/>
      <c r="F6" s="138"/>
      <c r="G6" s="138"/>
      <c r="H6" s="138"/>
      <c r="I6" s="138"/>
      <c r="J6" s="133"/>
      <c r="K6" s="133"/>
    </row>
    <row r="7" spans="1:12" x14ac:dyDescent="0.4">
      <c r="A7" s="137" t="s">
        <v>103</v>
      </c>
      <c r="B7" s="138"/>
      <c r="C7" s="138"/>
      <c r="D7" s="138"/>
      <c r="E7" s="138"/>
      <c r="F7" s="138"/>
      <c r="G7" s="138"/>
      <c r="H7" s="138"/>
      <c r="I7" s="138"/>
      <c r="J7" s="133"/>
      <c r="K7" s="133"/>
    </row>
    <row r="8" spans="1:12" x14ac:dyDescent="0.4">
      <c r="A8" s="137" t="s">
        <v>109</v>
      </c>
      <c r="B8" s="138"/>
      <c r="C8" s="138"/>
      <c r="D8" s="138"/>
      <c r="E8" s="138"/>
      <c r="F8" s="138"/>
      <c r="G8" s="138"/>
      <c r="H8" s="138"/>
      <c r="I8" s="138"/>
      <c r="J8" s="133"/>
      <c r="K8" s="133"/>
    </row>
    <row r="9" spans="1:12" ht="24" customHeight="1" x14ac:dyDescent="0.4">
      <c r="A9" s="140" t="s">
        <v>124</v>
      </c>
      <c r="B9" s="138"/>
      <c r="C9" s="138"/>
      <c r="D9" s="138"/>
      <c r="E9" s="138"/>
      <c r="F9" s="138"/>
      <c r="G9" s="138"/>
      <c r="H9" s="138"/>
      <c r="I9" s="138"/>
      <c r="J9" s="133"/>
      <c r="K9" s="133"/>
    </row>
    <row r="10" spans="1:12" ht="59.5" customHeight="1" x14ac:dyDescent="0.4">
      <c r="A10" s="144" t="s">
        <v>137</v>
      </c>
      <c r="B10" s="144"/>
      <c r="C10" s="144"/>
      <c r="D10" s="144"/>
      <c r="E10" s="144"/>
      <c r="F10" s="144"/>
      <c r="G10" s="144"/>
      <c r="H10" s="144"/>
      <c r="I10" s="144"/>
      <c r="J10" s="145"/>
      <c r="K10" s="145"/>
    </row>
    <row r="11" spans="1:12" ht="60" customHeight="1" x14ac:dyDescent="0.4">
      <c r="A11" s="144" t="s">
        <v>138</v>
      </c>
      <c r="B11" s="144"/>
      <c r="C11" s="144"/>
      <c r="D11" s="144"/>
      <c r="E11" s="144"/>
      <c r="F11" s="144"/>
      <c r="G11" s="144"/>
      <c r="H11" s="144"/>
      <c r="I11" s="144"/>
      <c r="J11" s="133"/>
      <c r="K11" s="133"/>
    </row>
    <row r="12" spans="1:12" ht="100.5" customHeight="1" x14ac:dyDescent="0.4">
      <c r="A12" s="146" t="s">
        <v>133</v>
      </c>
      <c r="B12" s="146"/>
      <c r="C12" s="146"/>
      <c r="D12" s="146"/>
      <c r="E12" s="146"/>
      <c r="F12" s="146"/>
      <c r="G12" s="146"/>
      <c r="H12" s="146"/>
      <c r="I12" s="146"/>
      <c r="J12" s="136"/>
      <c r="K12" s="136"/>
      <c r="L12" s="136"/>
    </row>
    <row r="13" spans="1:12" ht="33" customHeight="1" x14ac:dyDescent="0.4">
      <c r="A13" s="142" t="s">
        <v>135</v>
      </c>
      <c r="B13" s="142"/>
      <c r="C13" s="142"/>
      <c r="D13" s="142"/>
      <c r="E13" s="142"/>
      <c r="F13" s="142"/>
      <c r="G13" s="142"/>
      <c r="H13" s="142"/>
      <c r="I13" s="142"/>
      <c r="J13" s="133"/>
      <c r="K13" s="133"/>
    </row>
    <row r="14" spans="1:12" ht="19" customHeight="1" x14ac:dyDescent="0.4">
      <c r="A14" s="135" t="s">
        <v>125</v>
      </c>
      <c r="B14" s="139">
        <v>44089</v>
      </c>
      <c r="C14" s="133"/>
      <c r="D14" s="133"/>
      <c r="E14" s="133"/>
      <c r="F14" s="133"/>
      <c r="G14" s="133"/>
      <c r="H14" s="133"/>
      <c r="I14" s="133"/>
      <c r="J14" s="133"/>
      <c r="K14" s="133"/>
    </row>
    <row r="15" spans="1:12" x14ac:dyDescent="0.4">
      <c r="A15" s="139"/>
      <c r="B15" s="133"/>
      <c r="C15" s="133"/>
      <c r="D15" s="133"/>
      <c r="E15" s="133"/>
      <c r="F15" s="133"/>
      <c r="G15" s="133"/>
      <c r="H15" s="133"/>
      <c r="I15" s="133"/>
      <c r="J15" s="133"/>
      <c r="K15" s="133"/>
    </row>
    <row r="32" ht="112" customHeight="1" x14ac:dyDescent="0.4"/>
  </sheetData>
  <mergeCells count="7">
    <mergeCell ref="A13:I13"/>
    <mergeCell ref="A1:I1"/>
    <mergeCell ref="A2:I2"/>
    <mergeCell ref="A10:I10"/>
    <mergeCell ref="J10:K10"/>
    <mergeCell ref="A11:I11"/>
    <mergeCell ref="A12:I12"/>
  </mergeCells>
  <printOptions gridLines="1"/>
  <pageMargins left="0.65" right="0.55000000000000004" top="0.5" bottom="0.5" header="0.3" footer="0.3"/>
  <pageSetup scale="90" orientation="landscape" r:id="rId1"/>
  <headerFooter>
    <oddFooter>&amp;LState Detail Tables: Rural Libraries in America&amp;CSeptember 2020&amp;R&amp;P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A1:L59"/>
  <sheetViews>
    <sheetView tabSelected="1" workbookViewId="0">
      <pane ySplit="4" topLeftCell="A5" activePane="bottomLeft" state="frozen"/>
      <selection sqref="A1:I1"/>
      <selection pane="bottomLeft" sqref="A1:I1"/>
    </sheetView>
  </sheetViews>
  <sheetFormatPr defaultRowHeight="14.5" x14ac:dyDescent="0.35"/>
  <cols>
    <col min="1" max="1" width="9.54296875" style="1" customWidth="1"/>
    <col min="2" max="5" width="9.6328125" customWidth="1"/>
    <col min="6" max="6" width="14.36328125" customWidth="1"/>
    <col min="7" max="7" width="12" customWidth="1"/>
    <col min="8" max="8" width="8.1796875" customWidth="1"/>
    <col min="9" max="10" width="9.6328125" customWidth="1"/>
    <col min="11" max="11" width="12.54296875" customWidth="1"/>
    <col min="12" max="12" width="8.7265625" customWidth="1"/>
  </cols>
  <sheetData>
    <row r="1" spans="1:11" ht="15" x14ac:dyDescent="0.35">
      <c r="A1" s="148" t="s">
        <v>69</v>
      </c>
      <c r="B1" s="148"/>
      <c r="C1" s="148"/>
      <c r="D1" s="148"/>
      <c r="E1" s="148"/>
      <c r="F1" s="148"/>
      <c r="G1" s="148"/>
      <c r="H1" s="148"/>
      <c r="I1" s="148"/>
      <c r="J1" s="148"/>
      <c r="K1" s="148"/>
    </row>
    <row r="2" spans="1:11" ht="20" customHeight="1" x14ac:dyDescent="0.35">
      <c r="A2" s="153" t="s">
        <v>0</v>
      </c>
      <c r="B2" s="149" t="s">
        <v>72</v>
      </c>
      <c r="C2" s="149"/>
      <c r="D2" s="149"/>
      <c r="E2" s="149"/>
      <c r="F2" s="149" t="s">
        <v>71</v>
      </c>
      <c r="G2" s="149" t="s">
        <v>83</v>
      </c>
      <c r="H2" s="155" t="s">
        <v>2</v>
      </c>
      <c r="I2" s="157" t="s">
        <v>73</v>
      </c>
      <c r="J2" s="149"/>
      <c r="K2" s="149"/>
    </row>
    <row r="3" spans="1:11" ht="22" customHeight="1" x14ac:dyDescent="0.35">
      <c r="A3" s="154"/>
      <c r="B3" s="45" t="s">
        <v>3</v>
      </c>
      <c r="C3" s="45" t="s">
        <v>4</v>
      </c>
      <c r="D3" s="45" t="s">
        <v>5</v>
      </c>
      <c r="E3" s="45" t="s">
        <v>68</v>
      </c>
      <c r="F3" s="150"/>
      <c r="G3" s="150"/>
      <c r="H3" s="156"/>
      <c r="I3" s="47" t="s">
        <v>8</v>
      </c>
      <c r="J3" s="45" t="s">
        <v>9</v>
      </c>
      <c r="K3" s="46" t="s">
        <v>10</v>
      </c>
    </row>
    <row r="4" spans="1:11" s="3" customFormat="1" ht="29.5" customHeight="1" x14ac:dyDescent="0.35">
      <c r="A4" s="42" t="s">
        <v>70</v>
      </c>
      <c r="B4" s="43">
        <v>927</v>
      </c>
      <c r="C4" s="43">
        <v>3102</v>
      </c>
      <c r="D4" s="43">
        <v>2149</v>
      </c>
      <c r="E4" s="43">
        <f>SUM(B4:D4)</f>
        <v>6178</v>
      </c>
      <c r="F4" s="43">
        <f>G4-E4</f>
        <v>10999</v>
      </c>
      <c r="G4" s="43">
        <v>17177</v>
      </c>
      <c r="H4" s="44">
        <f>E4/G4</f>
        <v>0.35966699656517437</v>
      </c>
      <c r="I4" s="48">
        <v>3782</v>
      </c>
      <c r="J4" s="49">
        <v>2284</v>
      </c>
      <c r="K4" s="49">
        <v>112</v>
      </c>
    </row>
    <row r="5" spans="1:11" x14ac:dyDescent="0.35">
      <c r="A5" s="14" t="s">
        <v>11</v>
      </c>
      <c r="B5" s="11">
        <v>0</v>
      </c>
      <c r="C5" s="11">
        <v>4</v>
      </c>
      <c r="D5" s="11">
        <v>53</v>
      </c>
      <c r="E5" s="11">
        <f>SUM(B5:D5)</f>
        <v>57</v>
      </c>
      <c r="F5" s="11">
        <f>G5-E5</f>
        <v>21</v>
      </c>
      <c r="G5" s="9">
        <v>78</v>
      </c>
      <c r="H5" s="10">
        <f>E5/G5</f>
        <v>0.73076923076923073</v>
      </c>
      <c r="I5" s="21">
        <v>47</v>
      </c>
      <c r="J5" s="7">
        <v>10</v>
      </c>
      <c r="K5" s="7">
        <v>0</v>
      </c>
    </row>
    <row r="6" spans="1:11" x14ac:dyDescent="0.35">
      <c r="A6" s="14" t="s">
        <v>12</v>
      </c>
      <c r="B6" s="11">
        <v>24</v>
      </c>
      <c r="C6" s="11">
        <v>71</v>
      </c>
      <c r="D6" s="11">
        <v>32</v>
      </c>
      <c r="E6" s="11">
        <f t="shared" ref="E6:E55" si="0">SUM(B6:D6)</f>
        <v>127</v>
      </c>
      <c r="F6" s="11">
        <f t="shared" ref="F6:F55" si="1">G6-E6</f>
        <v>176</v>
      </c>
      <c r="G6" s="9">
        <v>303</v>
      </c>
      <c r="H6" s="10">
        <f t="shared" ref="H6:H55" si="2">E6/G6</f>
        <v>0.41914191419141916</v>
      </c>
      <c r="I6" s="21">
        <v>100</v>
      </c>
      <c r="J6" s="7">
        <v>23</v>
      </c>
      <c r="K6" s="7">
        <v>4</v>
      </c>
    </row>
    <row r="7" spans="1:11" x14ac:dyDescent="0.35">
      <c r="A7" s="14" t="s">
        <v>13</v>
      </c>
      <c r="B7" s="11">
        <v>8</v>
      </c>
      <c r="C7" s="11">
        <v>69</v>
      </c>
      <c r="D7" s="11">
        <v>43</v>
      </c>
      <c r="E7" s="11">
        <f t="shared" si="0"/>
        <v>120</v>
      </c>
      <c r="F7" s="11">
        <f t="shared" si="1"/>
        <v>118</v>
      </c>
      <c r="G7" s="9">
        <v>238</v>
      </c>
      <c r="H7" s="10">
        <f t="shared" si="2"/>
        <v>0.50420168067226889</v>
      </c>
      <c r="I7" s="21">
        <v>11</v>
      </c>
      <c r="J7" s="7">
        <v>109</v>
      </c>
      <c r="K7" s="7">
        <v>0</v>
      </c>
    </row>
    <row r="8" spans="1:11" x14ac:dyDescent="0.35">
      <c r="A8" s="14" t="s">
        <v>14</v>
      </c>
      <c r="B8" s="11">
        <v>16</v>
      </c>
      <c r="C8" s="11">
        <v>24</v>
      </c>
      <c r="D8" s="11">
        <v>39</v>
      </c>
      <c r="E8" s="11">
        <f t="shared" si="0"/>
        <v>79</v>
      </c>
      <c r="F8" s="11">
        <f t="shared" si="1"/>
        <v>152</v>
      </c>
      <c r="G8" s="9">
        <v>231</v>
      </c>
      <c r="H8" s="10">
        <f t="shared" si="2"/>
        <v>0.34199134199134201</v>
      </c>
      <c r="I8" s="21">
        <v>25</v>
      </c>
      <c r="J8" s="7">
        <v>52</v>
      </c>
      <c r="K8" s="7">
        <v>2</v>
      </c>
    </row>
    <row r="9" spans="1:11" x14ac:dyDescent="0.35">
      <c r="A9" s="14" t="s">
        <v>15</v>
      </c>
      <c r="B9" s="11">
        <v>37</v>
      </c>
      <c r="C9" s="11">
        <v>69</v>
      </c>
      <c r="D9" s="11">
        <v>52</v>
      </c>
      <c r="E9" s="11">
        <f t="shared" si="0"/>
        <v>158</v>
      </c>
      <c r="F9" s="11">
        <f t="shared" si="1"/>
        <v>1016</v>
      </c>
      <c r="G9" s="9">
        <v>1174</v>
      </c>
      <c r="H9" s="10">
        <f t="shared" si="2"/>
        <v>0.13458262350936967</v>
      </c>
      <c r="I9" s="21">
        <v>7</v>
      </c>
      <c r="J9" s="7">
        <v>146</v>
      </c>
      <c r="K9" s="7">
        <v>5</v>
      </c>
    </row>
    <row r="10" spans="1:11" x14ac:dyDescent="0.35">
      <c r="A10" s="14" t="s">
        <v>16</v>
      </c>
      <c r="B10" s="11">
        <v>4</v>
      </c>
      <c r="C10" s="11">
        <v>29</v>
      </c>
      <c r="D10" s="11">
        <v>68</v>
      </c>
      <c r="E10" s="11">
        <f t="shared" si="0"/>
        <v>101</v>
      </c>
      <c r="F10" s="11">
        <f t="shared" si="1"/>
        <v>170</v>
      </c>
      <c r="G10" s="9">
        <v>271</v>
      </c>
      <c r="H10" s="10">
        <f t="shared" si="2"/>
        <v>0.37269372693726938</v>
      </c>
      <c r="I10" s="21">
        <v>45</v>
      </c>
      <c r="J10" s="7">
        <v>54</v>
      </c>
      <c r="K10" s="7">
        <v>2</v>
      </c>
    </row>
    <row r="11" spans="1:11" x14ac:dyDescent="0.35">
      <c r="A11" s="14" t="s">
        <v>18</v>
      </c>
      <c r="B11" s="11">
        <v>41</v>
      </c>
      <c r="C11" s="11">
        <v>16</v>
      </c>
      <c r="D11" s="11">
        <v>0</v>
      </c>
      <c r="E11" s="11">
        <f t="shared" si="0"/>
        <v>57</v>
      </c>
      <c r="F11" s="11">
        <f t="shared" si="1"/>
        <v>175</v>
      </c>
      <c r="G11" s="9">
        <v>232</v>
      </c>
      <c r="H11" s="10">
        <f t="shared" si="2"/>
        <v>0.24568965517241378</v>
      </c>
      <c r="I11" s="21">
        <v>56</v>
      </c>
      <c r="J11" s="7">
        <v>1</v>
      </c>
      <c r="K11" s="7">
        <v>0</v>
      </c>
    </row>
    <row r="12" spans="1:11" x14ac:dyDescent="0.35">
      <c r="A12" s="14" t="s">
        <v>17</v>
      </c>
      <c r="B12" s="11">
        <v>0</v>
      </c>
      <c r="C12" s="11">
        <v>0</v>
      </c>
      <c r="D12" s="11">
        <v>0</v>
      </c>
      <c r="E12" s="11">
        <f t="shared" si="0"/>
        <v>0</v>
      </c>
      <c r="F12" s="11">
        <f t="shared" si="1"/>
        <v>26</v>
      </c>
      <c r="G12" s="9">
        <v>26</v>
      </c>
      <c r="H12" s="10">
        <f t="shared" si="2"/>
        <v>0</v>
      </c>
      <c r="I12" s="21">
        <v>0</v>
      </c>
      <c r="J12" s="7">
        <v>0</v>
      </c>
      <c r="K12" s="7">
        <v>0</v>
      </c>
    </row>
    <row r="13" spans="1:11" x14ac:dyDescent="0.35">
      <c r="A13" s="14" t="s">
        <v>18</v>
      </c>
      <c r="B13" s="7">
        <v>6</v>
      </c>
      <c r="C13" s="7">
        <v>0</v>
      </c>
      <c r="D13" s="7">
        <v>0</v>
      </c>
      <c r="E13" s="7">
        <f t="shared" si="0"/>
        <v>6</v>
      </c>
      <c r="F13" s="7">
        <f t="shared" si="1"/>
        <v>28</v>
      </c>
      <c r="G13" s="23">
        <v>34</v>
      </c>
      <c r="H13" s="24">
        <f t="shared" si="2"/>
        <v>0.17647058823529413</v>
      </c>
      <c r="I13" s="21">
        <v>3</v>
      </c>
      <c r="J13" s="7">
        <v>2</v>
      </c>
      <c r="K13" s="7">
        <v>1</v>
      </c>
    </row>
    <row r="14" spans="1:11" x14ac:dyDescent="0.35">
      <c r="A14" s="14" t="s">
        <v>19</v>
      </c>
      <c r="B14" s="11">
        <v>26</v>
      </c>
      <c r="C14" s="11">
        <v>43</v>
      </c>
      <c r="D14" s="11">
        <v>8</v>
      </c>
      <c r="E14" s="11">
        <f t="shared" si="0"/>
        <v>77</v>
      </c>
      <c r="F14" s="11">
        <f t="shared" si="1"/>
        <v>472</v>
      </c>
      <c r="G14" s="9">
        <v>549</v>
      </c>
      <c r="H14" s="10">
        <f t="shared" si="2"/>
        <v>0.14025500910746813</v>
      </c>
      <c r="I14" s="21">
        <v>2</v>
      </c>
      <c r="J14" s="7">
        <v>73</v>
      </c>
      <c r="K14" s="7">
        <v>2</v>
      </c>
    </row>
    <row r="15" spans="1:11" x14ac:dyDescent="0.35">
      <c r="A15" s="14" t="s">
        <v>20</v>
      </c>
      <c r="B15" s="11">
        <v>26</v>
      </c>
      <c r="C15" s="11">
        <v>62</v>
      </c>
      <c r="D15" s="11">
        <v>13</v>
      </c>
      <c r="E15" s="11">
        <f t="shared" si="0"/>
        <v>101</v>
      </c>
      <c r="F15" s="11">
        <f t="shared" si="1"/>
        <v>304</v>
      </c>
      <c r="G15" s="9">
        <v>405</v>
      </c>
      <c r="H15" s="10">
        <f t="shared" si="2"/>
        <v>0.24938271604938272</v>
      </c>
      <c r="I15" s="21">
        <v>4</v>
      </c>
      <c r="J15" s="7">
        <v>97</v>
      </c>
      <c r="K15" s="7">
        <v>0</v>
      </c>
    </row>
    <row r="16" spans="1:11" x14ac:dyDescent="0.35">
      <c r="A16" s="14" t="s">
        <v>21</v>
      </c>
      <c r="B16" s="11">
        <v>0</v>
      </c>
      <c r="C16" s="11">
        <v>1</v>
      </c>
      <c r="D16" s="11">
        <v>6</v>
      </c>
      <c r="E16" s="11">
        <f t="shared" si="0"/>
        <v>7</v>
      </c>
      <c r="F16" s="11">
        <f t="shared" si="1"/>
        <v>45</v>
      </c>
      <c r="G16" s="9">
        <v>52</v>
      </c>
      <c r="H16" s="10">
        <f t="shared" si="2"/>
        <v>0.13461538461538461</v>
      </c>
      <c r="I16" s="21">
        <v>0</v>
      </c>
      <c r="J16" s="7">
        <v>6</v>
      </c>
      <c r="K16" s="7">
        <v>1</v>
      </c>
    </row>
    <row r="17" spans="1:11" x14ac:dyDescent="0.35">
      <c r="A17" s="14" t="s">
        <v>22</v>
      </c>
      <c r="B17" s="11">
        <v>12</v>
      </c>
      <c r="C17" s="11">
        <v>235</v>
      </c>
      <c r="D17" s="11">
        <v>170</v>
      </c>
      <c r="E17" s="11">
        <f t="shared" si="0"/>
        <v>417</v>
      </c>
      <c r="F17" s="11">
        <f t="shared" si="1"/>
        <v>146</v>
      </c>
      <c r="G17" s="9">
        <v>563</v>
      </c>
      <c r="H17" s="10">
        <f t="shared" si="2"/>
        <v>0.74067495559502661</v>
      </c>
      <c r="I17" s="21">
        <v>404</v>
      </c>
      <c r="J17" s="7">
        <v>12</v>
      </c>
      <c r="K17" s="7">
        <v>1</v>
      </c>
    </row>
    <row r="18" spans="1:11" x14ac:dyDescent="0.35">
      <c r="A18" s="14" t="s">
        <v>23</v>
      </c>
      <c r="B18" s="11">
        <v>5</v>
      </c>
      <c r="C18" s="11">
        <v>32</v>
      </c>
      <c r="D18" s="11">
        <v>52</v>
      </c>
      <c r="E18" s="11">
        <f t="shared" si="0"/>
        <v>89</v>
      </c>
      <c r="F18" s="11">
        <f t="shared" si="1"/>
        <v>69</v>
      </c>
      <c r="G18" s="9">
        <v>158</v>
      </c>
      <c r="H18" s="10">
        <f t="shared" si="2"/>
        <v>0.56329113924050633</v>
      </c>
      <c r="I18" s="21">
        <v>53</v>
      </c>
      <c r="J18" s="7">
        <v>32</v>
      </c>
      <c r="K18" s="7">
        <v>4</v>
      </c>
    </row>
    <row r="19" spans="1:11" x14ac:dyDescent="0.35">
      <c r="A19" s="14" t="s">
        <v>24</v>
      </c>
      <c r="B19" s="11">
        <v>33</v>
      </c>
      <c r="C19" s="11">
        <v>187</v>
      </c>
      <c r="D19" s="11">
        <v>37</v>
      </c>
      <c r="E19" s="11">
        <f t="shared" si="0"/>
        <v>257</v>
      </c>
      <c r="F19" s="11">
        <f t="shared" si="1"/>
        <v>544</v>
      </c>
      <c r="G19" s="9">
        <v>801</v>
      </c>
      <c r="H19" s="10">
        <f t="shared" si="2"/>
        <v>0.32084893882646692</v>
      </c>
      <c r="I19" s="21">
        <v>228</v>
      </c>
      <c r="J19" s="7">
        <v>28</v>
      </c>
      <c r="K19" s="7">
        <v>1</v>
      </c>
    </row>
    <row r="20" spans="1:11" x14ac:dyDescent="0.35">
      <c r="A20" s="14" t="s">
        <v>25</v>
      </c>
      <c r="B20" s="11">
        <v>30</v>
      </c>
      <c r="C20" s="11">
        <v>134</v>
      </c>
      <c r="D20" s="11">
        <v>9</v>
      </c>
      <c r="E20" s="11">
        <f t="shared" si="0"/>
        <v>173</v>
      </c>
      <c r="F20" s="11">
        <f t="shared" si="1"/>
        <v>281</v>
      </c>
      <c r="G20" s="9">
        <v>454</v>
      </c>
      <c r="H20" s="10">
        <f t="shared" si="2"/>
        <v>0.38105726872246698</v>
      </c>
      <c r="I20" s="21">
        <v>92</v>
      </c>
      <c r="J20" s="7">
        <v>78</v>
      </c>
      <c r="K20" s="7">
        <v>3</v>
      </c>
    </row>
    <row r="21" spans="1:11" x14ac:dyDescent="0.35">
      <c r="A21" s="14" t="s">
        <v>26</v>
      </c>
      <c r="B21" s="11">
        <v>10</v>
      </c>
      <c r="C21" s="11">
        <v>79</v>
      </c>
      <c r="D21" s="11">
        <v>169</v>
      </c>
      <c r="E21" s="11">
        <f t="shared" si="0"/>
        <v>258</v>
      </c>
      <c r="F21" s="11">
        <f t="shared" si="1"/>
        <v>114</v>
      </c>
      <c r="G21" s="9">
        <v>372</v>
      </c>
      <c r="H21" s="10">
        <f t="shared" si="2"/>
        <v>0.69354838709677424</v>
      </c>
      <c r="I21" s="21">
        <v>237</v>
      </c>
      <c r="J21" s="7">
        <v>21</v>
      </c>
      <c r="K21" s="7">
        <v>0</v>
      </c>
    </row>
    <row r="22" spans="1:11" x14ac:dyDescent="0.35">
      <c r="A22" s="14" t="s">
        <v>27</v>
      </c>
      <c r="B22" s="11">
        <v>11</v>
      </c>
      <c r="C22" s="11">
        <v>68</v>
      </c>
      <c r="D22" s="11">
        <v>32</v>
      </c>
      <c r="E22" s="11">
        <f t="shared" si="0"/>
        <v>111</v>
      </c>
      <c r="F22" s="11">
        <f t="shared" si="1"/>
        <v>164</v>
      </c>
      <c r="G22" s="9">
        <v>275</v>
      </c>
      <c r="H22" s="10">
        <f t="shared" si="2"/>
        <v>0.40363636363636363</v>
      </c>
      <c r="I22" s="21">
        <v>49</v>
      </c>
      <c r="J22" s="7">
        <v>34</v>
      </c>
      <c r="K22" s="7">
        <v>28</v>
      </c>
    </row>
    <row r="23" spans="1:11" x14ac:dyDescent="0.35">
      <c r="A23" s="14" t="s">
        <v>28</v>
      </c>
      <c r="B23" s="11">
        <v>22</v>
      </c>
      <c r="C23" s="11">
        <v>73</v>
      </c>
      <c r="D23" s="11">
        <v>28</v>
      </c>
      <c r="E23" s="11">
        <f t="shared" si="0"/>
        <v>123</v>
      </c>
      <c r="F23" s="11">
        <f t="shared" si="1"/>
        <v>234</v>
      </c>
      <c r="G23" s="9">
        <v>357</v>
      </c>
      <c r="H23" s="10">
        <f t="shared" si="2"/>
        <v>0.34453781512605042</v>
      </c>
      <c r="I23" s="21">
        <v>12</v>
      </c>
      <c r="J23" s="7">
        <v>106</v>
      </c>
      <c r="K23" s="7">
        <v>5</v>
      </c>
    </row>
    <row r="24" spans="1:11" x14ac:dyDescent="0.35">
      <c r="A24" s="14" t="s">
        <v>29</v>
      </c>
      <c r="B24" s="11">
        <v>62</v>
      </c>
      <c r="C24" s="11">
        <v>42</v>
      </c>
      <c r="D24" s="11">
        <v>0</v>
      </c>
      <c r="E24" s="11">
        <f t="shared" si="0"/>
        <v>104</v>
      </c>
      <c r="F24" s="11">
        <f t="shared" si="1"/>
        <v>362</v>
      </c>
      <c r="G24" s="9">
        <v>466</v>
      </c>
      <c r="H24" s="10">
        <f t="shared" si="2"/>
        <v>0.22317596566523606</v>
      </c>
      <c r="I24" s="21">
        <v>101</v>
      </c>
      <c r="J24" s="7">
        <v>3</v>
      </c>
      <c r="K24" s="7">
        <v>0</v>
      </c>
    </row>
    <row r="25" spans="1:11" x14ac:dyDescent="0.35">
      <c r="A25" s="14" t="s">
        <v>30</v>
      </c>
      <c r="B25" s="11">
        <v>18</v>
      </c>
      <c r="C25" s="11">
        <v>16</v>
      </c>
      <c r="D25" s="11">
        <v>0</v>
      </c>
      <c r="E25" s="11">
        <f t="shared" si="0"/>
        <v>34</v>
      </c>
      <c r="F25" s="11">
        <f t="shared" si="1"/>
        <v>176</v>
      </c>
      <c r="G25" s="9">
        <v>210</v>
      </c>
      <c r="H25" s="10">
        <f t="shared" si="2"/>
        <v>0.16190476190476191</v>
      </c>
      <c r="I25" s="21">
        <v>1</v>
      </c>
      <c r="J25" s="7">
        <v>31</v>
      </c>
      <c r="K25" s="7">
        <v>2</v>
      </c>
    </row>
    <row r="26" spans="1:11" x14ac:dyDescent="0.35">
      <c r="A26" s="14" t="s">
        <v>31</v>
      </c>
      <c r="B26" s="11">
        <v>18</v>
      </c>
      <c r="C26" s="11">
        <v>94</v>
      </c>
      <c r="D26" s="11">
        <v>58</v>
      </c>
      <c r="E26" s="11">
        <f t="shared" si="0"/>
        <v>170</v>
      </c>
      <c r="F26" s="11">
        <f t="shared" si="1"/>
        <v>63</v>
      </c>
      <c r="G26" s="9">
        <v>233</v>
      </c>
      <c r="H26" s="10">
        <f t="shared" si="2"/>
        <v>0.72961373390557938</v>
      </c>
      <c r="I26" s="21">
        <v>169</v>
      </c>
      <c r="J26" s="7">
        <v>1</v>
      </c>
      <c r="K26" s="7">
        <v>0</v>
      </c>
    </row>
    <row r="27" spans="1:11" x14ac:dyDescent="0.35">
      <c r="A27" s="14" t="s">
        <v>32</v>
      </c>
      <c r="B27" s="11">
        <v>53</v>
      </c>
      <c r="C27" s="11">
        <v>155</v>
      </c>
      <c r="D27" s="11">
        <v>81</v>
      </c>
      <c r="E27" s="11">
        <f t="shared" si="0"/>
        <v>289</v>
      </c>
      <c r="F27" s="11">
        <f t="shared" si="1"/>
        <v>362</v>
      </c>
      <c r="G27" s="9">
        <v>651</v>
      </c>
      <c r="H27" s="10">
        <f t="shared" si="2"/>
        <v>0.44393241167434716</v>
      </c>
      <c r="I27" s="21">
        <v>168</v>
      </c>
      <c r="J27" s="7">
        <v>120</v>
      </c>
      <c r="K27" s="7">
        <v>1</v>
      </c>
    </row>
    <row r="28" spans="1:11" x14ac:dyDescent="0.35">
      <c r="A28" s="14" t="s">
        <v>33</v>
      </c>
      <c r="B28" s="11">
        <v>14</v>
      </c>
      <c r="C28" s="11">
        <v>57</v>
      </c>
      <c r="D28" s="11">
        <v>83</v>
      </c>
      <c r="E28" s="11">
        <f t="shared" si="0"/>
        <v>154</v>
      </c>
      <c r="F28" s="11">
        <f t="shared" si="1"/>
        <v>209</v>
      </c>
      <c r="G28" s="9">
        <v>363</v>
      </c>
      <c r="H28" s="10">
        <f t="shared" si="2"/>
        <v>0.42424242424242425</v>
      </c>
      <c r="I28" s="21">
        <v>61</v>
      </c>
      <c r="J28" s="7">
        <v>91</v>
      </c>
      <c r="K28" s="7">
        <v>2</v>
      </c>
    </row>
    <row r="29" spans="1:11" x14ac:dyDescent="0.35">
      <c r="A29" s="14" t="s">
        <v>34</v>
      </c>
      <c r="B29" s="11">
        <v>11</v>
      </c>
      <c r="C29" s="11">
        <v>73</v>
      </c>
      <c r="D29" s="11">
        <v>70</v>
      </c>
      <c r="E29" s="11">
        <f t="shared" si="0"/>
        <v>154</v>
      </c>
      <c r="F29" s="11">
        <f t="shared" si="1"/>
        <v>234</v>
      </c>
      <c r="G29" s="9">
        <v>388</v>
      </c>
      <c r="H29" s="10">
        <f t="shared" si="2"/>
        <v>0.39690721649484534</v>
      </c>
      <c r="I29" s="21">
        <v>56</v>
      </c>
      <c r="J29" s="7">
        <v>97</v>
      </c>
      <c r="K29" s="7">
        <v>1</v>
      </c>
    </row>
    <row r="30" spans="1:11" x14ac:dyDescent="0.35">
      <c r="A30" s="14" t="s">
        <v>35</v>
      </c>
      <c r="B30" s="11">
        <v>9</v>
      </c>
      <c r="C30" s="11">
        <v>71</v>
      </c>
      <c r="D30" s="11">
        <v>55</v>
      </c>
      <c r="E30" s="11">
        <f t="shared" si="0"/>
        <v>135</v>
      </c>
      <c r="F30" s="11">
        <f t="shared" si="1"/>
        <v>104</v>
      </c>
      <c r="G30" s="9">
        <v>239</v>
      </c>
      <c r="H30" s="10">
        <f t="shared" si="2"/>
        <v>0.56485355648535562</v>
      </c>
      <c r="I30" s="21">
        <v>12</v>
      </c>
      <c r="J30" s="7">
        <v>123</v>
      </c>
      <c r="K30" s="7">
        <v>0</v>
      </c>
    </row>
    <row r="31" spans="1:11" x14ac:dyDescent="0.35">
      <c r="A31" s="14" t="s">
        <v>36</v>
      </c>
      <c r="B31" s="11">
        <v>3</v>
      </c>
      <c r="C31" s="11">
        <v>10</v>
      </c>
      <c r="D31" s="11">
        <v>70</v>
      </c>
      <c r="E31" s="11">
        <f t="shared" si="0"/>
        <v>83</v>
      </c>
      <c r="F31" s="11">
        <f t="shared" si="1"/>
        <v>40</v>
      </c>
      <c r="G31" s="9">
        <v>123</v>
      </c>
      <c r="H31" s="10">
        <f t="shared" si="2"/>
        <v>0.67479674796747968</v>
      </c>
      <c r="I31" s="21">
        <v>54</v>
      </c>
      <c r="J31" s="7">
        <v>29</v>
      </c>
      <c r="K31" s="7">
        <v>0</v>
      </c>
    </row>
    <row r="32" spans="1:11" x14ac:dyDescent="0.35">
      <c r="A32" s="14" t="s">
        <v>37</v>
      </c>
      <c r="B32" s="11">
        <v>32</v>
      </c>
      <c r="C32" s="11">
        <v>92</v>
      </c>
      <c r="D32" s="11">
        <v>17</v>
      </c>
      <c r="E32" s="11">
        <f t="shared" si="0"/>
        <v>141</v>
      </c>
      <c r="F32" s="11">
        <f t="shared" si="1"/>
        <v>267</v>
      </c>
      <c r="G32" s="9">
        <v>408</v>
      </c>
      <c r="H32" s="10">
        <f t="shared" si="2"/>
        <v>0.34558823529411764</v>
      </c>
      <c r="I32" s="21">
        <v>9</v>
      </c>
      <c r="J32" s="7">
        <v>128</v>
      </c>
      <c r="K32" s="7">
        <v>4</v>
      </c>
    </row>
    <row r="33" spans="1:11" x14ac:dyDescent="0.35">
      <c r="A33" s="14" t="s">
        <v>38</v>
      </c>
      <c r="B33" s="11">
        <v>0</v>
      </c>
      <c r="C33" s="11">
        <v>4</v>
      </c>
      <c r="D33" s="11">
        <v>63</v>
      </c>
      <c r="E33" s="11">
        <f t="shared" si="0"/>
        <v>67</v>
      </c>
      <c r="F33" s="11">
        <f t="shared" si="1"/>
        <v>25</v>
      </c>
      <c r="G33" s="9">
        <v>92</v>
      </c>
      <c r="H33" s="10">
        <f t="shared" si="2"/>
        <v>0.72826086956521741</v>
      </c>
      <c r="I33" s="21">
        <v>57</v>
      </c>
      <c r="J33" s="7">
        <v>5</v>
      </c>
      <c r="K33" s="7">
        <v>5</v>
      </c>
    </row>
    <row r="34" spans="1:11" x14ac:dyDescent="0.35">
      <c r="A34" s="14" t="s">
        <v>39</v>
      </c>
      <c r="B34" s="11">
        <v>2</v>
      </c>
      <c r="C34" s="11">
        <v>43</v>
      </c>
      <c r="D34" s="11">
        <v>142</v>
      </c>
      <c r="E34" s="11">
        <f t="shared" si="0"/>
        <v>187</v>
      </c>
      <c r="F34" s="11">
        <f t="shared" si="1"/>
        <v>75</v>
      </c>
      <c r="G34" s="9">
        <v>262</v>
      </c>
      <c r="H34" s="10">
        <f t="shared" si="2"/>
        <v>0.7137404580152672</v>
      </c>
      <c r="I34" s="21">
        <v>185</v>
      </c>
      <c r="J34" s="7">
        <v>0</v>
      </c>
      <c r="K34" s="7">
        <v>2</v>
      </c>
    </row>
    <row r="35" spans="1:11" x14ac:dyDescent="0.35">
      <c r="A35" s="14" t="s">
        <v>40</v>
      </c>
      <c r="B35" s="11">
        <v>36</v>
      </c>
      <c r="C35" s="11">
        <v>95</v>
      </c>
      <c r="D35" s="11">
        <v>24</v>
      </c>
      <c r="E35" s="11">
        <f t="shared" si="0"/>
        <v>155</v>
      </c>
      <c r="F35" s="11">
        <f t="shared" si="1"/>
        <v>72</v>
      </c>
      <c r="G35" s="9">
        <v>227</v>
      </c>
      <c r="H35" s="10">
        <f t="shared" si="2"/>
        <v>0.68281938325991187</v>
      </c>
      <c r="I35" s="21">
        <v>155</v>
      </c>
      <c r="J35" s="7">
        <v>0</v>
      </c>
      <c r="K35" s="7">
        <v>0</v>
      </c>
    </row>
    <row r="36" spans="1:11" x14ac:dyDescent="0.35">
      <c r="A36" s="14" t="s">
        <v>41</v>
      </c>
      <c r="B36" s="11">
        <v>19</v>
      </c>
      <c r="C36" s="11">
        <v>2</v>
      </c>
      <c r="D36" s="11">
        <v>0</v>
      </c>
      <c r="E36" s="11">
        <f t="shared" si="0"/>
        <v>21</v>
      </c>
      <c r="F36" s="11">
        <f t="shared" si="1"/>
        <v>419</v>
      </c>
      <c r="G36" s="9">
        <v>440</v>
      </c>
      <c r="H36" s="10">
        <f t="shared" si="2"/>
        <v>4.7727272727272729E-2</v>
      </c>
      <c r="I36" s="21">
        <v>9</v>
      </c>
      <c r="J36" s="7">
        <v>12</v>
      </c>
      <c r="K36" s="7">
        <v>0</v>
      </c>
    </row>
    <row r="37" spans="1:11" x14ac:dyDescent="0.35">
      <c r="A37" s="14" t="s">
        <v>42</v>
      </c>
      <c r="B37" s="11">
        <v>7</v>
      </c>
      <c r="C37" s="11">
        <v>8</v>
      </c>
      <c r="D37" s="11">
        <v>27</v>
      </c>
      <c r="E37" s="11">
        <f t="shared" si="0"/>
        <v>42</v>
      </c>
      <c r="F37" s="11">
        <f t="shared" si="1"/>
        <v>74</v>
      </c>
      <c r="G37" s="9">
        <v>116</v>
      </c>
      <c r="H37" s="10">
        <f t="shared" si="2"/>
        <v>0.36206896551724138</v>
      </c>
      <c r="I37" s="21">
        <v>40</v>
      </c>
      <c r="J37" s="7">
        <v>2</v>
      </c>
      <c r="K37" s="7">
        <v>0</v>
      </c>
    </row>
    <row r="38" spans="1:11" x14ac:dyDescent="0.35">
      <c r="A38" s="14" t="s">
        <v>43</v>
      </c>
      <c r="B38" s="11">
        <v>2</v>
      </c>
      <c r="C38" s="11">
        <v>5</v>
      </c>
      <c r="D38" s="11">
        <v>28</v>
      </c>
      <c r="E38" s="11">
        <f t="shared" si="0"/>
        <v>35</v>
      </c>
      <c r="F38" s="11">
        <f t="shared" si="1"/>
        <v>52</v>
      </c>
      <c r="G38" s="9">
        <v>87</v>
      </c>
      <c r="H38" s="10">
        <f t="shared" si="2"/>
        <v>0.40229885057471265</v>
      </c>
      <c r="I38" s="21">
        <v>7</v>
      </c>
      <c r="J38" s="7">
        <v>27</v>
      </c>
      <c r="K38" s="7">
        <v>1</v>
      </c>
    </row>
    <row r="39" spans="1:11" x14ac:dyDescent="0.35">
      <c r="A39" s="14" t="s">
        <v>44</v>
      </c>
      <c r="B39" s="11">
        <v>71</v>
      </c>
      <c r="C39" s="11">
        <v>236</v>
      </c>
      <c r="D39" s="11">
        <v>34</v>
      </c>
      <c r="E39" s="11">
        <f t="shared" si="0"/>
        <v>341</v>
      </c>
      <c r="F39" s="11">
        <f t="shared" si="1"/>
        <v>737</v>
      </c>
      <c r="G39" s="9">
        <v>1078</v>
      </c>
      <c r="H39" s="10">
        <f t="shared" si="2"/>
        <v>0.31632653061224492</v>
      </c>
      <c r="I39" s="21">
        <v>322</v>
      </c>
      <c r="J39" s="7">
        <v>17</v>
      </c>
      <c r="K39" s="7">
        <v>2</v>
      </c>
    </row>
    <row r="40" spans="1:11" x14ac:dyDescent="0.35">
      <c r="A40" s="14" t="s">
        <v>45</v>
      </c>
      <c r="B40" s="11">
        <v>44</v>
      </c>
      <c r="C40" s="11">
        <v>158</v>
      </c>
      <c r="D40" s="11">
        <v>3</v>
      </c>
      <c r="E40" s="11">
        <f t="shared" si="0"/>
        <v>205</v>
      </c>
      <c r="F40" s="11">
        <f t="shared" si="1"/>
        <v>561</v>
      </c>
      <c r="G40" s="9">
        <v>766</v>
      </c>
      <c r="H40" s="10">
        <f t="shared" si="2"/>
        <v>0.26762402088772846</v>
      </c>
      <c r="I40" s="21">
        <v>56</v>
      </c>
      <c r="J40" s="7">
        <v>147</v>
      </c>
      <c r="K40" s="7">
        <v>2</v>
      </c>
    </row>
    <row r="41" spans="1:11" x14ac:dyDescent="0.35">
      <c r="A41" s="14" t="s">
        <v>46</v>
      </c>
      <c r="B41" s="11">
        <v>6</v>
      </c>
      <c r="C41" s="11">
        <v>31</v>
      </c>
      <c r="D41" s="11">
        <v>45</v>
      </c>
      <c r="E41" s="11">
        <f t="shared" si="0"/>
        <v>82</v>
      </c>
      <c r="F41" s="11">
        <f t="shared" si="1"/>
        <v>134</v>
      </c>
      <c r="G41" s="9">
        <v>216</v>
      </c>
      <c r="H41" s="10">
        <f t="shared" si="2"/>
        <v>0.37962962962962965</v>
      </c>
      <c r="I41" s="21">
        <v>55</v>
      </c>
      <c r="J41" s="7">
        <v>27</v>
      </c>
      <c r="K41" s="7">
        <v>0</v>
      </c>
    </row>
    <row r="42" spans="1:11" x14ac:dyDescent="0.35">
      <c r="A42" s="14" t="s">
        <v>47</v>
      </c>
      <c r="B42" s="11">
        <v>5</v>
      </c>
      <c r="C42" s="11">
        <v>33</v>
      </c>
      <c r="D42" s="11">
        <v>47</v>
      </c>
      <c r="E42" s="11">
        <f t="shared" si="0"/>
        <v>85</v>
      </c>
      <c r="F42" s="11">
        <f t="shared" si="1"/>
        <v>139</v>
      </c>
      <c r="G42" s="9">
        <v>224</v>
      </c>
      <c r="H42" s="10">
        <f t="shared" si="2"/>
        <v>0.3794642857142857</v>
      </c>
      <c r="I42" s="21">
        <v>42</v>
      </c>
      <c r="J42" s="7">
        <v>42</v>
      </c>
      <c r="K42" s="7">
        <v>1</v>
      </c>
    </row>
    <row r="43" spans="1:11" x14ac:dyDescent="0.35">
      <c r="A43" s="14" t="s">
        <v>48</v>
      </c>
      <c r="B43" s="11">
        <v>31</v>
      </c>
      <c r="C43" s="11">
        <v>60</v>
      </c>
      <c r="D43" s="11">
        <v>13</v>
      </c>
      <c r="E43" s="11">
        <f t="shared" si="0"/>
        <v>104</v>
      </c>
      <c r="F43" s="11">
        <f t="shared" si="1"/>
        <v>539</v>
      </c>
      <c r="G43" s="9">
        <v>643</v>
      </c>
      <c r="H43" s="10">
        <f t="shared" si="2"/>
        <v>0.16174183514774496</v>
      </c>
      <c r="I43" s="21">
        <v>82</v>
      </c>
      <c r="J43" s="7">
        <v>19</v>
      </c>
      <c r="K43" s="7">
        <v>3</v>
      </c>
    </row>
    <row r="44" spans="1:11" x14ac:dyDescent="0.35">
      <c r="A44" s="14" t="s">
        <v>49</v>
      </c>
      <c r="B44" s="11">
        <v>12</v>
      </c>
      <c r="C44" s="11">
        <v>2</v>
      </c>
      <c r="D44" s="11">
        <v>0</v>
      </c>
      <c r="E44" s="11">
        <f t="shared" si="0"/>
        <v>14</v>
      </c>
      <c r="F44" s="11">
        <f t="shared" si="1"/>
        <v>59</v>
      </c>
      <c r="G44" s="9">
        <v>73</v>
      </c>
      <c r="H44" s="10">
        <f t="shared" si="2"/>
        <v>0.19178082191780821</v>
      </c>
      <c r="I44" s="21">
        <v>10</v>
      </c>
      <c r="J44" s="7">
        <v>4</v>
      </c>
      <c r="K44" s="7">
        <v>0</v>
      </c>
    </row>
    <row r="45" spans="1:11" x14ac:dyDescent="0.35">
      <c r="A45" s="14" t="s">
        <v>50</v>
      </c>
      <c r="B45" s="11">
        <v>12</v>
      </c>
      <c r="C45" s="11">
        <v>54</v>
      </c>
      <c r="D45" s="11">
        <v>2</v>
      </c>
      <c r="E45" s="11">
        <f t="shared" si="0"/>
        <v>68</v>
      </c>
      <c r="F45" s="11">
        <f t="shared" si="1"/>
        <v>157</v>
      </c>
      <c r="G45" s="9">
        <v>225</v>
      </c>
      <c r="H45" s="10">
        <f t="shared" si="2"/>
        <v>0.30222222222222223</v>
      </c>
      <c r="I45" s="21">
        <v>4</v>
      </c>
      <c r="J45" s="7">
        <v>60</v>
      </c>
      <c r="K45" s="7">
        <v>4</v>
      </c>
    </row>
    <row r="46" spans="1:11" x14ac:dyDescent="0.35">
      <c r="A46" s="14" t="s">
        <v>51</v>
      </c>
      <c r="B46" s="11">
        <v>6</v>
      </c>
      <c r="C46" s="11">
        <v>19</v>
      </c>
      <c r="D46" s="11">
        <v>86</v>
      </c>
      <c r="E46" s="11">
        <f t="shared" si="0"/>
        <v>111</v>
      </c>
      <c r="F46" s="11">
        <f t="shared" si="1"/>
        <v>34</v>
      </c>
      <c r="G46" s="9">
        <v>145</v>
      </c>
      <c r="H46" s="10">
        <f t="shared" si="2"/>
        <v>0.76551724137931032</v>
      </c>
      <c r="I46" s="21">
        <v>86</v>
      </c>
      <c r="J46" s="7">
        <v>22</v>
      </c>
      <c r="K46" s="7">
        <v>3</v>
      </c>
    </row>
    <row r="47" spans="1:11" x14ac:dyDescent="0.35">
      <c r="A47" s="14" t="s">
        <v>52</v>
      </c>
      <c r="B47" s="11">
        <v>23</v>
      </c>
      <c r="C47" s="11">
        <v>58</v>
      </c>
      <c r="D47" s="11">
        <v>21</v>
      </c>
      <c r="E47" s="11">
        <f t="shared" si="0"/>
        <v>102</v>
      </c>
      <c r="F47" s="11">
        <f t="shared" si="1"/>
        <v>185</v>
      </c>
      <c r="G47" s="9">
        <v>287</v>
      </c>
      <c r="H47" s="10">
        <f t="shared" si="2"/>
        <v>0.35540069686411152</v>
      </c>
      <c r="I47" s="21">
        <v>78</v>
      </c>
      <c r="J47" s="7">
        <v>24</v>
      </c>
      <c r="K47" s="7">
        <v>0</v>
      </c>
    </row>
    <row r="48" spans="1:11" x14ac:dyDescent="0.35">
      <c r="A48" s="14" t="s">
        <v>53</v>
      </c>
      <c r="B48" s="11">
        <v>26</v>
      </c>
      <c r="C48" s="11">
        <v>83</v>
      </c>
      <c r="D48" s="11">
        <v>90</v>
      </c>
      <c r="E48" s="11">
        <f t="shared" si="0"/>
        <v>199</v>
      </c>
      <c r="F48" s="11">
        <f t="shared" si="1"/>
        <v>674</v>
      </c>
      <c r="G48" s="9">
        <v>873</v>
      </c>
      <c r="H48" s="10">
        <f t="shared" si="2"/>
        <v>0.2279495990836197</v>
      </c>
      <c r="I48" s="21">
        <v>154</v>
      </c>
      <c r="J48" s="7">
        <v>45</v>
      </c>
      <c r="K48" s="7">
        <v>0</v>
      </c>
    </row>
    <row r="49" spans="1:12" x14ac:dyDescent="0.35">
      <c r="A49" s="14" t="s">
        <v>54</v>
      </c>
      <c r="B49" s="11">
        <v>2</v>
      </c>
      <c r="C49" s="11">
        <v>12</v>
      </c>
      <c r="D49" s="11">
        <v>26</v>
      </c>
      <c r="E49" s="11">
        <f t="shared" si="0"/>
        <v>40</v>
      </c>
      <c r="F49" s="11">
        <f t="shared" si="1"/>
        <v>100</v>
      </c>
      <c r="G49" s="9">
        <v>140</v>
      </c>
      <c r="H49" s="10">
        <f t="shared" si="2"/>
        <v>0.2857142857142857</v>
      </c>
      <c r="I49" s="21">
        <v>14</v>
      </c>
      <c r="J49" s="7">
        <v>18</v>
      </c>
      <c r="K49" s="7">
        <v>8</v>
      </c>
    </row>
    <row r="50" spans="1:12" x14ac:dyDescent="0.35">
      <c r="A50" s="14" t="s">
        <v>55</v>
      </c>
      <c r="B50" s="11">
        <v>28</v>
      </c>
      <c r="C50" s="11">
        <v>85</v>
      </c>
      <c r="D50" s="11">
        <v>19</v>
      </c>
      <c r="E50" s="11">
        <f t="shared" si="0"/>
        <v>132</v>
      </c>
      <c r="F50" s="11">
        <f t="shared" si="1"/>
        <v>246</v>
      </c>
      <c r="G50" s="9">
        <v>378</v>
      </c>
      <c r="H50" s="10">
        <f t="shared" si="2"/>
        <v>0.34920634920634919</v>
      </c>
      <c r="I50" s="21">
        <v>28</v>
      </c>
      <c r="J50" s="7">
        <v>95</v>
      </c>
      <c r="K50" s="7">
        <v>9</v>
      </c>
    </row>
    <row r="51" spans="1:12" x14ac:dyDescent="0.35">
      <c r="A51" s="14" t="s">
        <v>56</v>
      </c>
      <c r="B51" s="11">
        <v>18</v>
      </c>
      <c r="C51" s="11">
        <v>75</v>
      </c>
      <c r="D51" s="11">
        <v>39</v>
      </c>
      <c r="E51" s="11">
        <f t="shared" si="0"/>
        <v>132</v>
      </c>
      <c r="F51" s="11">
        <f t="shared" si="1"/>
        <v>36</v>
      </c>
      <c r="G51" s="9">
        <v>168</v>
      </c>
      <c r="H51" s="10">
        <f t="shared" si="2"/>
        <v>0.7857142857142857</v>
      </c>
      <c r="I51" s="21">
        <v>129</v>
      </c>
      <c r="J51" s="7">
        <v>2</v>
      </c>
      <c r="K51" s="7">
        <v>1</v>
      </c>
    </row>
    <row r="52" spans="1:12" x14ac:dyDescent="0.35">
      <c r="A52" s="14" t="s">
        <v>57</v>
      </c>
      <c r="B52" s="11">
        <v>15</v>
      </c>
      <c r="C52" s="11">
        <v>50</v>
      </c>
      <c r="D52" s="11">
        <v>40</v>
      </c>
      <c r="E52" s="11">
        <f t="shared" si="0"/>
        <v>105</v>
      </c>
      <c r="F52" s="11">
        <f t="shared" si="1"/>
        <v>256</v>
      </c>
      <c r="G52" s="9">
        <v>361</v>
      </c>
      <c r="H52" s="10">
        <f t="shared" si="2"/>
        <v>0.29085872576177285</v>
      </c>
      <c r="I52" s="21">
        <v>16</v>
      </c>
      <c r="J52" s="7">
        <v>87</v>
      </c>
      <c r="K52" s="7">
        <v>2</v>
      </c>
    </row>
    <row r="53" spans="1:12" x14ac:dyDescent="0.35">
      <c r="A53" s="14" t="s">
        <v>58</v>
      </c>
      <c r="B53" s="11">
        <v>13</v>
      </c>
      <c r="C53" s="11">
        <v>131</v>
      </c>
      <c r="D53" s="11">
        <v>88</v>
      </c>
      <c r="E53" s="11">
        <f t="shared" si="0"/>
        <v>232</v>
      </c>
      <c r="F53" s="11">
        <f t="shared" si="1"/>
        <v>232</v>
      </c>
      <c r="G53" s="9">
        <v>464</v>
      </c>
      <c r="H53" s="10">
        <f t="shared" si="2"/>
        <v>0.5</v>
      </c>
      <c r="I53" s="21">
        <v>196</v>
      </c>
      <c r="J53" s="7">
        <v>36</v>
      </c>
      <c r="K53" s="7">
        <v>0</v>
      </c>
    </row>
    <row r="54" spans="1:12" x14ac:dyDescent="0.35">
      <c r="A54" s="14" t="s">
        <v>59</v>
      </c>
      <c r="B54" s="11">
        <v>17</v>
      </c>
      <c r="C54" s="11">
        <v>47</v>
      </c>
      <c r="D54" s="11">
        <v>23</v>
      </c>
      <c r="E54" s="11">
        <f t="shared" si="0"/>
        <v>87</v>
      </c>
      <c r="F54" s="11">
        <f t="shared" si="1"/>
        <v>93</v>
      </c>
      <c r="G54" s="9">
        <v>180</v>
      </c>
      <c r="H54" s="10">
        <f t="shared" si="2"/>
        <v>0.48333333333333334</v>
      </c>
      <c r="I54" s="21">
        <v>46</v>
      </c>
      <c r="J54" s="7">
        <v>41</v>
      </c>
      <c r="K54" s="7">
        <v>0</v>
      </c>
    </row>
    <row r="55" spans="1:12" x14ac:dyDescent="0.35">
      <c r="A55" s="14" t="s">
        <v>60</v>
      </c>
      <c r="B55" s="11">
        <v>1</v>
      </c>
      <c r="C55" s="11">
        <v>5</v>
      </c>
      <c r="D55" s="11">
        <v>44</v>
      </c>
      <c r="E55" s="11">
        <f t="shared" si="0"/>
        <v>50</v>
      </c>
      <c r="F55" s="11">
        <f t="shared" si="1"/>
        <v>28</v>
      </c>
      <c r="G55" s="9">
        <v>78</v>
      </c>
      <c r="H55" s="10">
        <f t="shared" si="2"/>
        <v>0.64102564102564108</v>
      </c>
      <c r="I55" s="21">
        <v>5</v>
      </c>
      <c r="J55" s="7">
        <v>45</v>
      </c>
      <c r="K55" s="7">
        <v>0</v>
      </c>
    </row>
    <row r="56" spans="1:12" x14ac:dyDescent="0.35">
      <c r="A56" s="2" t="s">
        <v>61</v>
      </c>
    </row>
    <row r="57" spans="1:12" ht="51.5" customHeight="1" x14ac:dyDescent="0.35">
      <c r="A57" s="151" t="s">
        <v>84</v>
      </c>
      <c r="B57" s="151"/>
      <c r="C57" s="151"/>
      <c r="D57" s="151"/>
      <c r="E57" s="151"/>
      <c r="F57" s="151"/>
      <c r="G57" s="151"/>
      <c r="H57" s="151"/>
      <c r="I57" s="151"/>
      <c r="J57" s="151"/>
      <c r="K57" s="151"/>
    </row>
    <row r="58" spans="1:12" ht="41" customHeight="1" x14ac:dyDescent="0.35">
      <c r="A58" s="152" t="s">
        <v>85</v>
      </c>
      <c r="B58" s="152"/>
      <c r="C58" s="152"/>
      <c r="D58" s="152"/>
      <c r="E58" s="152"/>
      <c r="F58" s="152"/>
      <c r="G58" s="152"/>
      <c r="H58" s="152"/>
      <c r="I58" s="152"/>
      <c r="J58" s="152"/>
      <c r="K58" s="152"/>
      <c r="L58" s="13"/>
    </row>
    <row r="59" spans="1:12" ht="28.5" customHeight="1" x14ac:dyDescent="0.4">
      <c r="A59" s="147" t="s">
        <v>126</v>
      </c>
      <c r="B59" s="147"/>
      <c r="C59" s="147"/>
      <c r="D59" s="147"/>
      <c r="E59" s="147"/>
      <c r="F59" s="147"/>
      <c r="G59" s="147"/>
      <c r="H59" s="147"/>
      <c r="I59" s="147"/>
      <c r="J59" s="147"/>
      <c r="K59" s="147"/>
      <c r="L59" s="4"/>
    </row>
  </sheetData>
  <mergeCells count="10">
    <mergeCell ref="A59:K59"/>
    <mergeCell ref="A1:K1"/>
    <mergeCell ref="G2:G3"/>
    <mergeCell ref="A57:K57"/>
    <mergeCell ref="A58:K58"/>
    <mergeCell ref="A2:A3"/>
    <mergeCell ref="B2:E2"/>
    <mergeCell ref="H2:H3"/>
    <mergeCell ref="F2:F3"/>
    <mergeCell ref="I2:K2"/>
  </mergeCells>
  <printOptions gridLines="1"/>
  <pageMargins left="0.65" right="0.55000000000000004" top="0.5" bottom="0.5" header="0.3" footer="0.3"/>
  <pageSetup scale="90" orientation="landscape" r:id="rId1"/>
  <headerFooter>
    <oddFooter>&amp;LState Detail Tables: Rural Libraries in America&amp;CSeptember 2020&amp;R&amp;P of &amp;N</oddFooter>
  </headerFooter>
  <rowBreaks count="1" manualBreakCount="1">
    <brk id="3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8ED8C4-8F0A-4566-8234-DDCB0136D489}">
  <sheetPr>
    <tabColor theme="9"/>
  </sheetPr>
  <dimension ref="A1:O62"/>
  <sheetViews>
    <sheetView tabSelected="1" workbookViewId="0">
      <pane ySplit="4" topLeftCell="A5" activePane="bottomLeft" state="frozen"/>
      <selection sqref="A1:I1"/>
      <selection pane="bottomLeft" sqref="A1:I1"/>
    </sheetView>
  </sheetViews>
  <sheetFormatPr defaultRowHeight="14.5" x14ac:dyDescent="0.35"/>
  <cols>
    <col min="1" max="2" width="9.7265625" style="1" customWidth="1"/>
    <col min="3" max="4" width="9.1796875" customWidth="1"/>
    <col min="5" max="5" width="13.90625" customWidth="1"/>
    <col min="6" max="7" width="15.90625" customWidth="1"/>
    <col min="8" max="8" width="12.90625" customWidth="1"/>
    <col min="9" max="9" width="8.7265625" customWidth="1"/>
  </cols>
  <sheetData>
    <row r="1" spans="1:9" ht="15" x14ac:dyDescent="0.35">
      <c r="A1" s="158" t="s">
        <v>75</v>
      </c>
      <c r="B1" s="158"/>
      <c r="C1" s="158"/>
      <c r="D1" s="158"/>
      <c r="E1" s="158"/>
      <c r="F1" s="158"/>
      <c r="G1" s="158"/>
      <c r="H1" s="158"/>
    </row>
    <row r="2" spans="1:9" ht="23.5" customHeight="1" x14ac:dyDescent="0.35">
      <c r="A2" s="153" t="s">
        <v>0</v>
      </c>
      <c r="B2" s="149" t="s">
        <v>76</v>
      </c>
      <c r="C2" s="149"/>
      <c r="D2" s="149"/>
      <c r="E2" s="149"/>
      <c r="F2" s="157" t="s">
        <v>74</v>
      </c>
      <c r="G2" s="149"/>
      <c r="H2" s="149"/>
    </row>
    <row r="3" spans="1:9" ht="23" customHeight="1" x14ac:dyDescent="0.35">
      <c r="A3" s="154"/>
      <c r="B3" s="6" t="s">
        <v>6</v>
      </c>
      <c r="C3" s="6" t="s">
        <v>7</v>
      </c>
      <c r="D3" s="6" t="s">
        <v>1</v>
      </c>
      <c r="E3" s="12" t="s">
        <v>2</v>
      </c>
      <c r="F3" s="20" t="s">
        <v>7</v>
      </c>
      <c r="G3" s="6" t="s">
        <v>1</v>
      </c>
      <c r="H3" s="12" t="s">
        <v>2</v>
      </c>
    </row>
    <row r="4" spans="1:9" s="3" customFormat="1" ht="27" customHeight="1" x14ac:dyDescent="0.35">
      <c r="A4" s="42" t="s">
        <v>70</v>
      </c>
      <c r="B4" s="18">
        <v>9045</v>
      </c>
      <c r="C4" s="43">
        <v>4013</v>
      </c>
      <c r="D4" s="43">
        <v>5032</v>
      </c>
      <c r="E4" s="50">
        <f>C4/B4</f>
        <v>0.44367053620784963</v>
      </c>
      <c r="F4" s="48">
        <v>30000911.00000006</v>
      </c>
      <c r="G4" s="49">
        <v>282655814.00000042</v>
      </c>
      <c r="H4" s="50">
        <f>F4/(F4+G4)</f>
        <v>9.5954791952739912E-2</v>
      </c>
    </row>
    <row r="5" spans="1:9" x14ac:dyDescent="0.35">
      <c r="A5" s="14" t="s">
        <v>11</v>
      </c>
      <c r="B5" s="16">
        <v>61</v>
      </c>
      <c r="C5" s="11">
        <v>48</v>
      </c>
      <c r="D5" s="9">
        <v>13</v>
      </c>
      <c r="E5" s="27">
        <f>C5/B5</f>
        <v>0.78688524590163933</v>
      </c>
      <c r="F5" s="22">
        <v>89078</v>
      </c>
      <c r="G5" s="23">
        <v>556136.00000000012</v>
      </c>
      <c r="H5" s="24">
        <f>F5/(F5+G5)</f>
        <v>0.13805962052900275</v>
      </c>
    </row>
    <row r="6" spans="1:9" x14ac:dyDescent="0.35">
      <c r="A6" s="14" t="s">
        <v>12</v>
      </c>
      <c r="B6" s="16">
        <v>218</v>
      </c>
      <c r="C6" s="11">
        <v>104</v>
      </c>
      <c r="D6" s="9">
        <v>114</v>
      </c>
      <c r="E6" s="27">
        <f t="shared" ref="E6:E55" si="0">C6/B6</f>
        <v>0.47706422018348627</v>
      </c>
      <c r="F6" s="22">
        <v>942327.00000000047</v>
      </c>
      <c r="G6" s="23">
        <v>3682683.9999999995</v>
      </c>
      <c r="H6" s="24">
        <f t="shared" ref="H6:H55" si="1">F6/(F6+G6)</f>
        <v>0.20374589379354999</v>
      </c>
    </row>
    <row r="7" spans="1:9" x14ac:dyDescent="0.35">
      <c r="A7" s="14" t="s">
        <v>13</v>
      </c>
      <c r="B7" s="16">
        <v>60</v>
      </c>
      <c r="C7" s="11">
        <v>24</v>
      </c>
      <c r="D7" s="9">
        <v>36</v>
      </c>
      <c r="E7" s="27">
        <f t="shared" si="0"/>
        <v>0.4</v>
      </c>
      <c r="F7" s="22">
        <v>804502.99999999988</v>
      </c>
      <c r="G7" s="23">
        <v>1839424.0000000002</v>
      </c>
      <c r="H7" s="24">
        <f t="shared" si="1"/>
        <v>0.30428336334550837</v>
      </c>
    </row>
    <row r="8" spans="1:9" x14ac:dyDescent="0.35">
      <c r="A8" s="14" t="s">
        <v>14</v>
      </c>
      <c r="B8" s="16">
        <v>90</v>
      </c>
      <c r="C8" s="11">
        <v>31</v>
      </c>
      <c r="D8" s="9">
        <v>59</v>
      </c>
      <c r="E8" s="27">
        <f t="shared" si="0"/>
        <v>0.34444444444444444</v>
      </c>
      <c r="F8" s="22">
        <v>467891</v>
      </c>
      <c r="G8" s="23">
        <v>6498004.9999999991</v>
      </c>
      <c r="H8" s="24">
        <f t="shared" si="1"/>
        <v>6.7168817909426165E-2</v>
      </c>
    </row>
    <row r="9" spans="1:9" x14ac:dyDescent="0.35">
      <c r="A9" s="14" t="s">
        <v>15</v>
      </c>
      <c r="B9" s="16">
        <v>184</v>
      </c>
      <c r="C9" s="11">
        <v>14</v>
      </c>
      <c r="D9" s="9">
        <v>170</v>
      </c>
      <c r="E9" s="27">
        <f t="shared" si="0"/>
        <v>7.6086956521739135E-2</v>
      </c>
      <c r="F9" s="22">
        <v>532360</v>
      </c>
      <c r="G9" s="23">
        <v>38974940.999999978</v>
      </c>
      <c r="H9" s="24">
        <f t="shared" si="1"/>
        <v>1.3474977700957104E-2</v>
      </c>
    </row>
    <row r="10" spans="1:9" x14ac:dyDescent="0.35">
      <c r="A10" s="14" t="s">
        <v>16</v>
      </c>
      <c r="B10" s="16">
        <v>113</v>
      </c>
      <c r="C10" s="11">
        <v>58</v>
      </c>
      <c r="D10" s="9">
        <v>55</v>
      </c>
      <c r="E10" s="27">
        <f t="shared" si="0"/>
        <v>0.51327433628318586</v>
      </c>
      <c r="F10" s="22">
        <v>366660</v>
      </c>
      <c r="G10" s="23">
        <v>5082975.9999999991</v>
      </c>
      <c r="H10" s="24">
        <f t="shared" si="1"/>
        <v>6.7281557887535981E-2</v>
      </c>
    </row>
    <row r="11" spans="1:9" x14ac:dyDescent="0.35">
      <c r="A11" s="14" t="s">
        <v>18</v>
      </c>
      <c r="B11" s="16">
        <v>181</v>
      </c>
      <c r="C11" s="11">
        <v>55</v>
      </c>
      <c r="D11" s="9">
        <v>126</v>
      </c>
      <c r="E11" s="27">
        <f t="shared" si="0"/>
        <v>0.30386740331491713</v>
      </c>
      <c r="F11" s="22">
        <v>239107.99999999997</v>
      </c>
      <c r="G11" s="23">
        <v>3133382.0000000014</v>
      </c>
      <c r="H11" s="24">
        <f t="shared" si="1"/>
        <v>7.0899543067585044E-2</v>
      </c>
    </row>
    <row r="12" spans="1:9" x14ac:dyDescent="0.35">
      <c r="A12" s="14" t="s">
        <v>17</v>
      </c>
      <c r="B12" s="16">
        <v>1</v>
      </c>
      <c r="C12" s="11">
        <v>0</v>
      </c>
      <c r="D12" s="9">
        <v>1</v>
      </c>
      <c r="E12" s="27">
        <f t="shared" si="0"/>
        <v>0</v>
      </c>
      <c r="F12" s="25" t="s">
        <v>67</v>
      </c>
      <c r="G12" s="23">
        <v>693972</v>
      </c>
      <c r="H12" s="26" t="s">
        <v>67</v>
      </c>
    </row>
    <row r="13" spans="1:9" x14ac:dyDescent="0.35">
      <c r="A13" s="14" t="s">
        <v>18</v>
      </c>
      <c r="B13" s="16">
        <v>21</v>
      </c>
      <c r="C13" s="7">
        <v>4</v>
      </c>
      <c r="D13" s="23">
        <v>17</v>
      </c>
      <c r="E13" s="27">
        <f t="shared" si="0"/>
        <v>0.19047619047619047</v>
      </c>
      <c r="F13" s="22">
        <v>128913</v>
      </c>
      <c r="G13" s="23">
        <v>823166</v>
      </c>
      <c r="H13" s="24">
        <f t="shared" si="1"/>
        <v>0.13540157907064435</v>
      </c>
      <c r="I13" s="1"/>
    </row>
    <row r="14" spans="1:9" x14ac:dyDescent="0.35">
      <c r="A14" s="14" t="s">
        <v>19</v>
      </c>
      <c r="B14" s="16">
        <v>81</v>
      </c>
      <c r="C14" s="11">
        <v>9</v>
      </c>
      <c r="D14" s="9">
        <v>72</v>
      </c>
      <c r="E14" s="27">
        <f t="shared" si="0"/>
        <v>0.1111111111111111</v>
      </c>
      <c r="F14" s="22">
        <v>848052</v>
      </c>
      <c r="G14" s="23">
        <v>19592477.999999996</v>
      </c>
      <c r="H14" s="24">
        <f t="shared" si="1"/>
        <v>4.1488748090191409E-2</v>
      </c>
    </row>
    <row r="15" spans="1:9" x14ac:dyDescent="0.35">
      <c r="A15" s="14" t="s">
        <v>20</v>
      </c>
      <c r="B15" s="16">
        <v>63</v>
      </c>
      <c r="C15" s="11">
        <v>12</v>
      </c>
      <c r="D15" s="9">
        <v>51</v>
      </c>
      <c r="E15" s="27">
        <f t="shared" si="0"/>
        <v>0.19047619047619047</v>
      </c>
      <c r="F15" s="22">
        <v>1342681</v>
      </c>
      <c r="G15" s="23">
        <v>9165371.9999999981</v>
      </c>
      <c r="H15" s="24">
        <f t="shared" si="1"/>
        <v>0.12777638255155357</v>
      </c>
    </row>
    <row r="16" spans="1:9" x14ac:dyDescent="0.35">
      <c r="A16" s="14" t="s">
        <v>21</v>
      </c>
      <c r="B16" s="16">
        <v>1</v>
      </c>
      <c r="C16" s="11">
        <v>0</v>
      </c>
      <c r="D16" s="9">
        <v>1</v>
      </c>
      <c r="E16" s="27">
        <f t="shared" si="0"/>
        <v>0</v>
      </c>
      <c r="F16" s="25" t="s">
        <v>67</v>
      </c>
      <c r="G16" s="23">
        <v>1428557</v>
      </c>
      <c r="H16" s="26" t="s">
        <v>67</v>
      </c>
    </row>
    <row r="17" spans="1:8" x14ac:dyDescent="0.35">
      <c r="A17" s="14" t="s">
        <v>22</v>
      </c>
      <c r="B17" s="16">
        <v>535</v>
      </c>
      <c r="C17" s="11">
        <v>405</v>
      </c>
      <c r="D17" s="9">
        <v>130</v>
      </c>
      <c r="E17" s="27">
        <f t="shared" si="0"/>
        <v>0.7570093457943925</v>
      </c>
      <c r="F17" s="22">
        <v>676443</v>
      </c>
      <c r="G17" s="23">
        <v>2393337.9999999981</v>
      </c>
      <c r="H17" s="24">
        <f t="shared" si="1"/>
        <v>0.22035545858157321</v>
      </c>
    </row>
    <row r="18" spans="1:8" x14ac:dyDescent="0.35">
      <c r="A18" s="14" t="s">
        <v>23</v>
      </c>
      <c r="B18" s="16">
        <v>102</v>
      </c>
      <c r="C18" s="11">
        <v>56</v>
      </c>
      <c r="D18" s="9">
        <v>46</v>
      </c>
      <c r="E18" s="27">
        <f t="shared" si="0"/>
        <v>0.5490196078431373</v>
      </c>
      <c r="F18" s="22">
        <v>300080.99999999994</v>
      </c>
      <c r="G18" s="23">
        <v>1123897</v>
      </c>
      <c r="H18" s="24">
        <f t="shared" si="1"/>
        <v>0.21073429505231117</v>
      </c>
    </row>
    <row r="19" spans="1:8" x14ac:dyDescent="0.35">
      <c r="A19" s="14" t="s">
        <v>24</v>
      </c>
      <c r="B19" s="16">
        <v>622</v>
      </c>
      <c r="C19" s="11">
        <v>232</v>
      </c>
      <c r="D19" s="9">
        <v>390</v>
      </c>
      <c r="E19" s="27">
        <f t="shared" si="0"/>
        <v>0.37299035369774919</v>
      </c>
      <c r="F19" s="22">
        <v>658721.00000000012</v>
      </c>
      <c r="G19" s="23">
        <v>11055933.000000002</v>
      </c>
      <c r="H19" s="24">
        <f t="shared" si="1"/>
        <v>5.6230512655346031E-2</v>
      </c>
    </row>
    <row r="20" spans="1:8" x14ac:dyDescent="0.35">
      <c r="A20" s="14" t="s">
        <v>25</v>
      </c>
      <c r="B20" s="16">
        <v>236</v>
      </c>
      <c r="C20" s="11">
        <v>101</v>
      </c>
      <c r="D20" s="9">
        <v>135</v>
      </c>
      <c r="E20" s="27">
        <f t="shared" si="0"/>
        <v>0.42796610169491528</v>
      </c>
      <c r="F20" s="22">
        <v>710425.99999999977</v>
      </c>
      <c r="G20" s="23">
        <v>5389720.9999999972</v>
      </c>
      <c r="H20" s="24">
        <f t="shared" si="1"/>
        <v>0.11646047218206382</v>
      </c>
    </row>
    <row r="21" spans="1:8" x14ac:dyDescent="0.35">
      <c r="A21" s="14" t="s">
        <v>26</v>
      </c>
      <c r="B21" s="16">
        <v>319</v>
      </c>
      <c r="C21" s="11">
        <v>238</v>
      </c>
      <c r="D21" s="9">
        <v>81</v>
      </c>
      <c r="E21" s="27">
        <f t="shared" si="0"/>
        <v>0.74608150470219436</v>
      </c>
      <c r="F21" s="22">
        <v>305488.99999999988</v>
      </c>
      <c r="G21" s="23">
        <v>2197058.0000000005</v>
      </c>
      <c r="H21" s="24">
        <f t="shared" si="1"/>
        <v>0.122071233826977</v>
      </c>
    </row>
    <row r="22" spans="1:8" x14ac:dyDescent="0.35">
      <c r="A22" s="14" t="s">
        <v>27</v>
      </c>
      <c r="B22" s="16">
        <v>119</v>
      </c>
      <c r="C22" s="11">
        <v>53</v>
      </c>
      <c r="D22" s="9">
        <v>66</v>
      </c>
      <c r="E22" s="27">
        <f t="shared" si="0"/>
        <v>0.44537815126050423</v>
      </c>
      <c r="F22" s="22">
        <v>795991.00000000023</v>
      </c>
      <c r="G22" s="23">
        <v>3640983</v>
      </c>
      <c r="H22" s="24">
        <f t="shared" si="1"/>
        <v>0.17939951868097498</v>
      </c>
    </row>
    <row r="23" spans="1:8" x14ac:dyDescent="0.35">
      <c r="A23" s="14" t="s">
        <v>28</v>
      </c>
      <c r="B23" s="16">
        <v>67</v>
      </c>
      <c r="C23" s="11">
        <v>20</v>
      </c>
      <c r="D23" s="9">
        <v>47</v>
      </c>
      <c r="E23" s="27">
        <f t="shared" si="0"/>
        <v>0.29850746268656714</v>
      </c>
      <c r="F23" s="22">
        <v>520102.00000000006</v>
      </c>
      <c r="G23" s="23">
        <v>4164234</v>
      </c>
      <c r="H23" s="24">
        <f t="shared" si="1"/>
        <v>0.11103003712799425</v>
      </c>
    </row>
    <row r="24" spans="1:8" x14ac:dyDescent="0.35">
      <c r="A24" s="14" t="s">
        <v>29</v>
      </c>
      <c r="B24" s="16">
        <v>368</v>
      </c>
      <c r="C24" s="11">
        <v>100</v>
      </c>
      <c r="D24" s="9">
        <v>268</v>
      </c>
      <c r="E24" s="27">
        <f t="shared" si="0"/>
        <v>0.27173913043478259</v>
      </c>
      <c r="F24" s="22">
        <v>347238.00000000006</v>
      </c>
      <c r="G24" s="23">
        <v>6432228.0000000019</v>
      </c>
      <c r="H24" s="24">
        <f t="shared" si="1"/>
        <v>5.1219078316787778E-2</v>
      </c>
    </row>
    <row r="25" spans="1:8" x14ac:dyDescent="0.35">
      <c r="A25" s="14" t="s">
        <v>30</v>
      </c>
      <c r="B25" s="16">
        <v>24</v>
      </c>
      <c r="C25" s="11">
        <v>4</v>
      </c>
      <c r="D25" s="9">
        <v>20</v>
      </c>
      <c r="E25" s="27">
        <f t="shared" si="0"/>
        <v>0.16666666666666666</v>
      </c>
      <c r="F25" s="22">
        <v>287627</v>
      </c>
      <c r="G25" s="23">
        <v>5641187.0000000009</v>
      </c>
      <c r="H25" s="24">
        <f t="shared" si="1"/>
        <v>4.8513412631936162E-2</v>
      </c>
    </row>
    <row r="26" spans="1:8" x14ac:dyDescent="0.35">
      <c r="A26" s="14" t="s">
        <v>31</v>
      </c>
      <c r="B26" s="16">
        <v>228</v>
      </c>
      <c r="C26" s="11">
        <v>169</v>
      </c>
      <c r="D26" s="9">
        <v>59</v>
      </c>
      <c r="E26" s="27">
        <f t="shared" si="0"/>
        <v>0.74122807017543857</v>
      </c>
      <c r="F26" s="22">
        <v>480768.00000000006</v>
      </c>
      <c r="G26" s="23">
        <v>677449.99999999988</v>
      </c>
      <c r="H26" s="24">
        <f t="shared" si="1"/>
        <v>0.41509284089869097</v>
      </c>
    </row>
    <row r="27" spans="1:8" x14ac:dyDescent="0.35">
      <c r="A27" s="14" t="s">
        <v>32</v>
      </c>
      <c r="B27" s="16">
        <v>397</v>
      </c>
      <c r="C27" s="11">
        <v>179</v>
      </c>
      <c r="D27" s="9">
        <v>218</v>
      </c>
      <c r="E27" s="27">
        <f t="shared" si="0"/>
        <v>0.45088161209068012</v>
      </c>
      <c r="F27" s="22">
        <v>1501810.0000000009</v>
      </c>
      <c r="G27" s="23">
        <v>8344078.0000000065</v>
      </c>
      <c r="H27" s="24">
        <f t="shared" si="1"/>
        <v>0.15253169648080497</v>
      </c>
    </row>
    <row r="28" spans="1:8" x14ac:dyDescent="0.35">
      <c r="A28" s="14" t="s">
        <v>33</v>
      </c>
      <c r="B28" s="16">
        <v>137</v>
      </c>
      <c r="C28" s="11">
        <v>71</v>
      </c>
      <c r="D28" s="9">
        <v>66</v>
      </c>
      <c r="E28" s="27">
        <f t="shared" si="0"/>
        <v>0.51824817518248179</v>
      </c>
      <c r="F28" s="22">
        <v>1275798</v>
      </c>
      <c r="G28" s="23">
        <v>4252831</v>
      </c>
      <c r="H28" s="24">
        <f t="shared" si="1"/>
        <v>0.2307620930975835</v>
      </c>
    </row>
    <row r="29" spans="1:8" x14ac:dyDescent="0.35">
      <c r="A29" s="14" t="s">
        <v>34</v>
      </c>
      <c r="B29" s="16">
        <v>148</v>
      </c>
      <c r="C29" s="11">
        <v>70</v>
      </c>
      <c r="D29" s="9">
        <v>78</v>
      </c>
      <c r="E29" s="27">
        <f t="shared" si="0"/>
        <v>0.47297297297297297</v>
      </c>
      <c r="F29" s="22">
        <v>862473.00000000012</v>
      </c>
      <c r="G29" s="23">
        <v>4610448.9999999972</v>
      </c>
      <c r="H29" s="24">
        <f t="shared" si="1"/>
        <v>0.15758912697823951</v>
      </c>
    </row>
    <row r="30" spans="1:8" x14ac:dyDescent="0.35">
      <c r="A30" s="14" t="s">
        <v>35</v>
      </c>
      <c r="B30" s="16">
        <v>52</v>
      </c>
      <c r="C30" s="11">
        <v>25</v>
      </c>
      <c r="D30" s="9">
        <v>27</v>
      </c>
      <c r="E30" s="27">
        <f t="shared" si="0"/>
        <v>0.48076923076923078</v>
      </c>
      <c r="F30" s="22">
        <v>1391934.0000000002</v>
      </c>
      <c r="G30" s="23">
        <v>1577718.0000000002</v>
      </c>
      <c r="H30" s="24">
        <f t="shared" si="1"/>
        <v>0.46871956714120039</v>
      </c>
    </row>
    <row r="31" spans="1:8" x14ac:dyDescent="0.35">
      <c r="A31" s="14" t="s">
        <v>36</v>
      </c>
      <c r="B31" s="16">
        <v>82</v>
      </c>
      <c r="C31" s="11">
        <v>56</v>
      </c>
      <c r="D31" s="9">
        <v>26</v>
      </c>
      <c r="E31" s="27">
        <f t="shared" si="0"/>
        <v>0.68292682926829273</v>
      </c>
      <c r="F31" s="22">
        <v>211654.00000000009</v>
      </c>
      <c r="G31" s="23">
        <v>776879</v>
      </c>
      <c r="H31" s="24">
        <f t="shared" si="1"/>
        <v>0.21410919008267812</v>
      </c>
    </row>
    <row r="32" spans="1:8" x14ac:dyDescent="0.35">
      <c r="A32" s="14" t="s">
        <v>37</v>
      </c>
      <c r="B32" s="16">
        <v>81</v>
      </c>
      <c r="C32" s="11">
        <v>23</v>
      </c>
      <c r="D32" s="9">
        <v>58</v>
      </c>
      <c r="E32" s="27">
        <f t="shared" si="0"/>
        <v>0.2839506172839506</v>
      </c>
      <c r="F32" s="22">
        <v>1695585</v>
      </c>
      <c r="G32" s="23">
        <v>8460356.9999999963</v>
      </c>
      <c r="H32" s="24">
        <f t="shared" si="1"/>
        <v>0.16695497079443744</v>
      </c>
    </row>
    <row r="33" spans="1:8" x14ac:dyDescent="0.35">
      <c r="A33" s="14" t="s">
        <v>38</v>
      </c>
      <c r="B33" s="16">
        <v>74</v>
      </c>
      <c r="C33" s="11">
        <v>59</v>
      </c>
      <c r="D33" s="9">
        <v>15</v>
      </c>
      <c r="E33" s="27">
        <f t="shared" si="0"/>
        <v>0.79729729729729726</v>
      </c>
      <c r="F33" s="22">
        <v>125764</v>
      </c>
      <c r="G33" s="23">
        <v>558758</v>
      </c>
      <c r="H33" s="24">
        <f t="shared" si="1"/>
        <v>0.18372528567379864</v>
      </c>
    </row>
    <row r="34" spans="1:8" x14ac:dyDescent="0.35">
      <c r="A34" s="14" t="s">
        <v>39</v>
      </c>
      <c r="B34" s="16">
        <v>235</v>
      </c>
      <c r="C34" s="11">
        <v>185</v>
      </c>
      <c r="D34" s="9">
        <v>50</v>
      </c>
      <c r="E34" s="27">
        <f t="shared" si="0"/>
        <v>0.78723404255319152</v>
      </c>
      <c r="F34" s="22">
        <v>168375</v>
      </c>
      <c r="G34" s="23">
        <v>1402588</v>
      </c>
      <c r="H34" s="24">
        <f t="shared" si="1"/>
        <v>0.10717948163005749</v>
      </c>
    </row>
    <row r="35" spans="1:8" x14ac:dyDescent="0.35">
      <c r="A35" s="14" t="s">
        <v>40</v>
      </c>
      <c r="B35" s="16">
        <v>222</v>
      </c>
      <c r="C35" s="11">
        <v>155</v>
      </c>
      <c r="D35" s="9">
        <v>67</v>
      </c>
      <c r="E35" s="27">
        <f t="shared" si="0"/>
        <v>0.69819819819819817</v>
      </c>
      <c r="F35" s="22">
        <v>415451</v>
      </c>
      <c r="G35" s="23">
        <v>913250</v>
      </c>
      <c r="H35" s="24">
        <f t="shared" si="1"/>
        <v>0.31267455958865087</v>
      </c>
    </row>
    <row r="36" spans="1:8" x14ac:dyDescent="0.35">
      <c r="A36" s="14" t="s">
        <v>41</v>
      </c>
      <c r="B36" s="16">
        <v>286</v>
      </c>
      <c r="C36" s="11">
        <v>8</v>
      </c>
      <c r="D36" s="9">
        <v>278</v>
      </c>
      <c r="E36" s="27">
        <f t="shared" si="0"/>
        <v>2.7972027972027972E-2</v>
      </c>
      <c r="F36" s="22">
        <v>67613.000000000015</v>
      </c>
      <c r="G36" s="23">
        <v>8593950.0000000019</v>
      </c>
      <c r="H36" s="24">
        <f t="shared" si="1"/>
        <v>7.8060968903649374E-3</v>
      </c>
    </row>
    <row r="37" spans="1:8" x14ac:dyDescent="0.35">
      <c r="A37" s="14" t="s">
        <v>42</v>
      </c>
      <c r="B37" s="16">
        <v>87</v>
      </c>
      <c r="C37" s="11">
        <v>40</v>
      </c>
      <c r="D37" s="9">
        <v>47</v>
      </c>
      <c r="E37" s="27">
        <f t="shared" si="0"/>
        <v>0.45977011494252873</v>
      </c>
      <c r="F37" s="22">
        <v>64847.000000000007</v>
      </c>
      <c r="G37" s="23">
        <v>1431522</v>
      </c>
      <c r="H37" s="24">
        <f t="shared" si="1"/>
        <v>4.3336235915071755E-2</v>
      </c>
    </row>
    <row r="38" spans="1:8" x14ac:dyDescent="0.35">
      <c r="A38" s="14" t="s">
        <v>43</v>
      </c>
      <c r="B38" s="16">
        <v>22</v>
      </c>
      <c r="C38" s="11">
        <v>10</v>
      </c>
      <c r="D38" s="9">
        <v>12</v>
      </c>
      <c r="E38" s="27">
        <f t="shared" si="0"/>
        <v>0.45454545454545453</v>
      </c>
      <c r="F38" s="22">
        <v>102285</v>
      </c>
      <c r="G38" s="23">
        <v>2850053</v>
      </c>
      <c r="H38" s="24">
        <f t="shared" si="1"/>
        <v>3.4645423389869319E-2</v>
      </c>
    </row>
    <row r="39" spans="1:8" x14ac:dyDescent="0.35">
      <c r="A39" s="14" t="s">
        <v>44</v>
      </c>
      <c r="B39" s="16">
        <v>756</v>
      </c>
      <c r="C39" s="11">
        <v>323</v>
      </c>
      <c r="D39" s="9">
        <v>433</v>
      </c>
      <c r="E39" s="27">
        <f t="shared" si="0"/>
        <v>0.42724867724867727</v>
      </c>
      <c r="F39" s="22">
        <v>970900</v>
      </c>
      <c r="G39" s="23">
        <v>18407211.000000007</v>
      </c>
      <c r="H39" s="24">
        <f t="shared" si="1"/>
        <v>5.0102922828752484E-2</v>
      </c>
    </row>
    <row r="40" spans="1:8" x14ac:dyDescent="0.35">
      <c r="A40" s="14" t="s">
        <v>45</v>
      </c>
      <c r="B40" s="16">
        <v>251</v>
      </c>
      <c r="C40" s="11">
        <v>71</v>
      </c>
      <c r="D40" s="9">
        <v>180</v>
      </c>
      <c r="E40" s="27">
        <f t="shared" si="0"/>
        <v>0.28286852589641437</v>
      </c>
      <c r="F40" s="22">
        <v>1075547</v>
      </c>
      <c r="G40" s="23">
        <v>10434920</v>
      </c>
      <c r="H40" s="24">
        <f t="shared" si="1"/>
        <v>9.3440778727744062E-2</v>
      </c>
    </row>
    <row r="41" spans="1:8" x14ac:dyDescent="0.35">
      <c r="A41" s="14" t="s">
        <v>46</v>
      </c>
      <c r="B41" s="16">
        <v>119</v>
      </c>
      <c r="C41" s="11">
        <v>56</v>
      </c>
      <c r="D41" s="9">
        <v>63</v>
      </c>
      <c r="E41" s="27">
        <f t="shared" si="0"/>
        <v>0.47058823529411764</v>
      </c>
      <c r="F41" s="22">
        <v>195759.00000000006</v>
      </c>
      <c r="G41" s="23">
        <v>3036879.0000000005</v>
      </c>
      <c r="H41" s="24">
        <f t="shared" si="1"/>
        <v>6.0557043504407243E-2</v>
      </c>
    </row>
    <row r="42" spans="1:8" x14ac:dyDescent="0.35">
      <c r="A42" s="14" t="s">
        <v>47</v>
      </c>
      <c r="B42" s="16">
        <v>131</v>
      </c>
      <c r="C42" s="11">
        <v>47</v>
      </c>
      <c r="D42" s="9">
        <v>84</v>
      </c>
      <c r="E42" s="27">
        <f t="shared" si="0"/>
        <v>0.35877862595419846</v>
      </c>
      <c r="F42" s="22">
        <v>338846.99999999971</v>
      </c>
      <c r="G42" s="23">
        <v>3217325.9999999986</v>
      </c>
      <c r="H42" s="24">
        <f t="shared" si="1"/>
        <v>9.5284172057996025E-2</v>
      </c>
    </row>
    <row r="43" spans="1:8" x14ac:dyDescent="0.35">
      <c r="A43" s="14" t="s">
        <v>48</v>
      </c>
      <c r="B43" s="16">
        <v>453</v>
      </c>
      <c r="C43" s="11">
        <v>84</v>
      </c>
      <c r="D43" s="9">
        <v>369</v>
      </c>
      <c r="E43" s="27">
        <f t="shared" si="0"/>
        <v>0.18543046357615894</v>
      </c>
      <c r="F43" s="22">
        <v>876502.99999999965</v>
      </c>
      <c r="G43" s="23">
        <v>11550798.000000013</v>
      </c>
      <c r="H43" s="24">
        <f t="shared" si="1"/>
        <v>7.0530439393074865E-2</v>
      </c>
    </row>
    <row r="44" spans="1:8" x14ac:dyDescent="0.35">
      <c r="A44" s="14" t="s">
        <v>49</v>
      </c>
      <c r="B44" s="16">
        <v>48</v>
      </c>
      <c r="C44" s="11">
        <v>10</v>
      </c>
      <c r="D44" s="9">
        <v>38</v>
      </c>
      <c r="E44" s="27">
        <f t="shared" si="0"/>
        <v>0.20833333333333334</v>
      </c>
      <c r="F44" s="22">
        <v>63230</v>
      </c>
      <c r="G44" s="23">
        <v>994622</v>
      </c>
      <c r="H44" s="24">
        <f t="shared" si="1"/>
        <v>5.9772066413827263E-2</v>
      </c>
    </row>
    <row r="45" spans="1:8" x14ac:dyDescent="0.35">
      <c r="A45" s="14" t="s">
        <v>50</v>
      </c>
      <c r="B45" s="16">
        <v>42</v>
      </c>
      <c r="C45" s="11">
        <v>11</v>
      </c>
      <c r="D45" s="9">
        <v>31</v>
      </c>
      <c r="E45" s="27">
        <f t="shared" si="0"/>
        <v>0.26190476190476192</v>
      </c>
      <c r="F45" s="22">
        <v>756181.00000000012</v>
      </c>
      <c r="G45" s="23">
        <v>3896179</v>
      </c>
      <c r="H45" s="24">
        <f t="shared" si="1"/>
        <v>0.16253707795613412</v>
      </c>
    </row>
    <row r="46" spans="1:8" x14ac:dyDescent="0.35">
      <c r="A46" s="14" t="s">
        <v>51</v>
      </c>
      <c r="B46" s="16">
        <v>111</v>
      </c>
      <c r="C46" s="11">
        <v>88</v>
      </c>
      <c r="D46" s="9">
        <v>23</v>
      </c>
      <c r="E46" s="27">
        <f t="shared" si="0"/>
        <v>0.7927927927927928</v>
      </c>
      <c r="F46" s="22">
        <v>533058</v>
      </c>
      <c r="G46" s="23">
        <v>254026.00000000006</v>
      </c>
      <c r="H46" s="24">
        <f t="shared" si="1"/>
        <v>0.67725681121710013</v>
      </c>
    </row>
    <row r="47" spans="1:8" x14ac:dyDescent="0.35">
      <c r="A47" s="14" t="s">
        <v>52</v>
      </c>
      <c r="B47" s="16">
        <v>186</v>
      </c>
      <c r="C47" s="11">
        <v>80</v>
      </c>
      <c r="D47" s="9">
        <v>106</v>
      </c>
      <c r="E47" s="27">
        <f t="shared" si="0"/>
        <v>0.43010752688172044</v>
      </c>
      <c r="F47" s="22">
        <v>768360</v>
      </c>
      <c r="G47" s="23">
        <v>5716869.9999999991</v>
      </c>
      <c r="H47" s="24">
        <f t="shared" si="1"/>
        <v>0.1184784502631364</v>
      </c>
    </row>
    <row r="48" spans="1:8" x14ac:dyDescent="0.35">
      <c r="A48" s="14" t="s">
        <v>53</v>
      </c>
      <c r="B48" s="16">
        <v>540</v>
      </c>
      <c r="C48" s="11">
        <v>157</v>
      </c>
      <c r="D48" s="9">
        <v>383</v>
      </c>
      <c r="E48" s="27">
        <f t="shared" si="0"/>
        <v>0.29074074074074074</v>
      </c>
      <c r="F48" s="22">
        <v>842160.99999999965</v>
      </c>
      <c r="G48" s="23">
        <v>24716905.999999966</v>
      </c>
      <c r="H48" s="24">
        <f t="shared" si="1"/>
        <v>3.2949598668840327E-2</v>
      </c>
    </row>
    <row r="49" spans="1:15" x14ac:dyDescent="0.35">
      <c r="A49" s="14" t="s">
        <v>54</v>
      </c>
      <c r="B49" s="16">
        <v>74</v>
      </c>
      <c r="C49" s="11">
        <v>21</v>
      </c>
      <c r="D49" s="9">
        <v>53</v>
      </c>
      <c r="E49" s="27">
        <f t="shared" si="0"/>
        <v>0.28378378378378377</v>
      </c>
      <c r="F49" s="22">
        <v>87977.000000000015</v>
      </c>
      <c r="G49" s="23">
        <v>2916807</v>
      </c>
      <c r="H49" s="24">
        <f t="shared" si="1"/>
        <v>2.9278976458873587E-2</v>
      </c>
    </row>
    <row r="50" spans="1:15" x14ac:dyDescent="0.35">
      <c r="A50" s="14" t="s">
        <v>55</v>
      </c>
      <c r="B50" s="16">
        <v>92</v>
      </c>
      <c r="C50" s="11">
        <v>34</v>
      </c>
      <c r="D50" s="9">
        <v>58</v>
      </c>
      <c r="E50" s="27">
        <f t="shared" si="0"/>
        <v>0.36956521739130432</v>
      </c>
      <c r="F50" s="22">
        <v>1340280</v>
      </c>
      <c r="G50" s="23">
        <v>6977047.9999999981</v>
      </c>
      <c r="H50" s="24">
        <f t="shared" si="1"/>
        <v>0.16114309787951134</v>
      </c>
    </row>
    <row r="51" spans="1:15" x14ac:dyDescent="0.35">
      <c r="A51" s="14" t="s">
        <v>56</v>
      </c>
      <c r="B51" s="16">
        <v>162</v>
      </c>
      <c r="C51" s="11">
        <v>128</v>
      </c>
      <c r="D51" s="9">
        <v>34</v>
      </c>
      <c r="E51" s="27">
        <f t="shared" si="0"/>
        <v>0.79012345679012341</v>
      </c>
      <c r="F51" s="22">
        <v>236247</v>
      </c>
      <c r="G51" s="23">
        <v>342075.99999999988</v>
      </c>
      <c r="H51" s="24">
        <f t="shared" si="1"/>
        <v>0.4085035525130421</v>
      </c>
    </row>
    <row r="52" spans="1:15" x14ac:dyDescent="0.35">
      <c r="A52" s="14" t="s">
        <v>57</v>
      </c>
      <c r="B52" s="16">
        <v>62</v>
      </c>
      <c r="C52" s="11">
        <v>23</v>
      </c>
      <c r="D52" s="9">
        <v>39</v>
      </c>
      <c r="E52" s="27">
        <f t="shared" si="0"/>
        <v>0.37096774193548387</v>
      </c>
      <c r="F52" s="22">
        <v>1507368</v>
      </c>
      <c r="G52" s="23">
        <v>5693263.0000000009</v>
      </c>
      <c r="H52" s="24">
        <f t="shared" si="1"/>
        <v>0.20933832048885714</v>
      </c>
    </row>
    <row r="53" spans="1:15" x14ac:dyDescent="0.35">
      <c r="A53" s="14" t="s">
        <v>58</v>
      </c>
      <c r="B53" s="16">
        <v>381</v>
      </c>
      <c r="C53" s="11">
        <v>201</v>
      </c>
      <c r="D53" s="9">
        <v>180</v>
      </c>
      <c r="E53" s="27">
        <f t="shared" si="0"/>
        <v>0.52755905511811019</v>
      </c>
      <c r="F53" s="22">
        <v>911445.00000000047</v>
      </c>
      <c r="G53" s="23">
        <v>4871832.9999999991</v>
      </c>
      <c r="H53" s="24">
        <f t="shared" si="1"/>
        <v>0.1576000669516493</v>
      </c>
    </row>
    <row r="54" spans="1:15" x14ac:dyDescent="0.35">
      <c r="A54" s="14" t="s">
        <v>59</v>
      </c>
      <c r="B54" s="16">
        <v>97</v>
      </c>
      <c r="C54" s="11">
        <v>51</v>
      </c>
      <c r="D54" s="9">
        <v>46</v>
      </c>
      <c r="E54" s="27">
        <f t="shared" si="0"/>
        <v>0.52577319587628868</v>
      </c>
      <c r="F54" s="22">
        <v>604645</v>
      </c>
      <c r="G54" s="23">
        <v>1248348.9999999998</v>
      </c>
      <c r="H54" s="24">
        <f t="shared" si="1"/>
        <v>0.32630704686577511</v>
      </c>
    </row>
    <row r="55" spans="1:15" x14ac:dyDescent="0.35">
      <c r="A55" s="14" t="s">
        <v>60</v>
      </c>
      <c r="B55" s="16">
        <v>23</v>
      </c>
      <c r="C55" s="11">
        <v>10</v>
      </c>
      <c r="D55" s="9">
        <v>13</v>
      </c>
      <c r="E55" s="27">
        <f t="shared" si="0"/>
        <v>0.43478260869565216</v>
      </c>
      <c r="F55" s="22">
        <v>164355</v>
      </c>
      <c r="G55" s="23">
        <v>421146</v>
      </c>
      <c r="H55" s="24">
        <f t="shared" si="1"/>
        <v>0.2807083164674356</v>
      </c>
    </row>
    <row r="56" spans="1:15" x14ac:dyDescent="0.35">
      <c r="A56" s="41" t="s">
        <v>61</v>
      </c>
      <c r="B56" s="16"/>
      <c r="C56" s="11"/>
      <c r="D56" s="9"/>
      <c r="E56" s="27"/>
      <c r="F56" s="23"/>
      <c r="G56" s="23"/>
      <c r="H56" s="24"/>
    </row>
    <row r="57" spans="1:15" ht="28" customHeight="1" x14ac:dyDescent="0.35">
      <c r="A57" s="160" t="s">
        <v>101</v>
      </c>
      <c r="B57" s="160"/>
      <c r="C57" s="160"/>
      <c r="D57" s="160"/>
      <c r="E57" s="160"/>
      <c r="F57" s="160"/>
      <c r="G57" s="160"/>
      <c r="H57" s="160"/>
    </row>
    <row r="58" spans="1:15" ht="39.5" customHeight="1" x14ac:dyDescent="0.35">
      <c r="A58" s="159" t="s">
        <v>127</v>
      </c>
      <c r="B58" s="159"/>
      <c r="C58" s="159"/>
      <c r="D58" s="159"/>
      <c r="E58" s="159"/>
      <c r="F58" s="159"/>
      <c r="G58" s="159"/>
      <c r="H58" s="159"/>
    </row>
    <row r="59" spans="1:15" x14ac:dyDescent="0.35">
      <c r="B59" s="40"/>
      <c r="C59" s="40"/>
      <c r="D59" s="40"/>
      <c r="E59" s="40"/>
      <c r="F59" s="40"/>
      <c r="G59" s="40"/>
      <c r="H59" s="40"/>
      <c r="I59" s="40"/>
      <c r="J59" s="40"/>
      <c r="K59" s="40"/>
      <c r="L59" s="40"/>
      <c r="M59" s="40"/>
      <c r="N59" s="40"/>
      <c r="O59" s="40"/>
    </row>
    <row r="60" spans="1:15" x14ac:dyDescent="0.35">
      <c r="A60" s="7"/>
      <c r="B60" s="7"/>
      <c r="C60" s="11"/>
      <c r="D60" s="11"/>
      <c r="E60" s="11"/>
      <c r="F60" s="11"/>
      <c r="G60" s="11"/>
      <c r="H60" s="11"/>
    </row>
    <row r="61" spans="1:15" x14ac:dyDescent="0.35">
      <c r="A61" s="7"/>
      <c r="B61" s="7"/>
      <c r="C61" s="11"/>
      <c r="D61" s="11"/>
      <c r="E61" s="11"/>
      <c r="F61" s="11"/>
      <c r="G61" s="11"/>
      <c r="H61" s="11"/>
    </row>
    <row r="62" spans="1:15" x14ac:dyDescent="0.35">
      <c r="A62" s="7"/>
      <c r="B62" s="7"/>
      <c r="C62" s="11"/>
      <c r="D62" s="11"/>
      <c r="E62" s="11"/>
      <c r="F62" s="11"/>
      <c r="G62" s="11"/>
      <c r="H62" s="11"/>
    </row>
  </sheetData>
  <mergeCells count="6">
    <mergeCell ref="A1:H1"/>
    <mergeCell ref="A58:H58"/>
    <mergeCell ref="B2:E2"/>
    <mergeCell ref="A57:H57"/>
    <mergeCell ref="F2:H2"/>
    <mergeCell ref="A2:A3"/>
  </mergeCells>
  <printOptions gridLines="1"/>
  <pageMargins left="0.65" right="0.55000000000000004" top="0.5" bottom="0.5" header="0.3" footer="0.3"/>
  <pageSetup scale="90" orientation="landscape" r:id="rId1"/>
  <headerFooter>
    <oddFooter>&amp;LState Detail Tables: Rural Libraries in America&amp;CSeptember 2020&amp;R&amp;P of &amp;N</oddFooter>
  </headerFooter>
  <rowBreaks count="1" manualBreakCount="1">
    <brk id="3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DC3347-4D94-484F-89EF-D0E28C20BFD1}">
  <sheetPr>
    <tabColor theme="9"/>
  </sheetPr>
  <dimension ref="A1:K59"/>
  <sheetViews>
    <sheetView tabSelected="1" workbookViewId="0">
      <pane ySplit="5" topLeftCell="A6" activePane="bottomLeft" state="frozen"/>
      <selection sqref="A1:I1"/>
      <selection pane="bottomLeft" sqref="A1:I1"/>
    </sheetView>
  </sheetViews>
  <sheetFormatPr defaultRowHeight="13.5" x14ac:dyDescent="0.35"/>
  <cols>
    <col min="1" max="1" width="9.7265625" style="7" customWidth="1"/>
    <col min="2" max="11" width="10.6328125" style="11" customWidth="1"/>
    <col min="12" max="12" width="8.7265625" style="11" customWidth="1"/>
    <col min="13" max="16384" width="8.7265625" style="11"/>
  </cols>
  <sheetData>
    <row r="1" spans="1:11" ht="14.5" customHeight="1" x14ac:dyDescent="0.35">
      <c r="A1" s="158" t="s">
        <v>80</v>
      </c>
      <c r="B1" s="158"/>
      <c r="C1" s="158"/>
      <c r="D1" s="158"/>
      <c r="E1" s="158"/>
      <c r="F1" s="158"/>
      <c r="G1" s="158"/>
      <c r="H1" s="158"/>
      <c r="I1" s="158"/>
      <c r="J1" s="158"/>
      <c r="K1" s="158"/>
    </row>
    <row r="2" spans="1:11" ht="14.5" customHeight="1" x14ac:dyDescent="0.35">
      <c r="A2" s="33"/>
      <c r="D2" s="21"/>
      <c r="F2" s="149" t="s">
        <v>79</v>
      </c>
      <c r="G2" s="149"/>
      <c r="H2" s="162" t="s">
        <v>82</v>
      </c>
      <c r="I2" s="153"/>
      <c r="J2" s="153"/>
      <c r="K2" s="153"/>
    </row>
    <row r="3" spans="1:11" ht="19" customHeight="1" x14ac:dyDescent="0.35">
      <c r="A3" s="153" t="s">
        <v>0</v>
      </c>
      <c r="B3" s="149" t="s">
        <v>81</v>
      </c>
      <c r="C3" s="149"/>
      <c r="D3" s="157" t="s">
        <v>78</v>
      </c>
      <c r="E3" s="149"/>
      <c r="F3" s="149"/>
      <c r="G3" s="149"/>
      <c r="H3" s="163" t="s">
        <v>7</v>
      </c>
      <c r="I3" s="164"/>
      <c r="J3" s="153" t="s">
        <v>1</v>
      </c>
      <c r="K3" s="165"/>
    </row>
    <row r="4" spans="1:11" ht="19" customHeight="1" x14ac:dyDescent="0.35">
      <c r="A4" s="154"/>
      <c r="B4" s="6" t="s">
        <v>7</v>
      </c>
      <c r="C4" s="6" t="s">
        <v>1</v>
      </c>
      <c r="D4" s="20" t="s">
        <v>7</v>
      </c>
      <c r="E4" s="6" t="s">
        <v>1</v>
      </c>
      <c r="F4" s="6" t="s">
        <v>7</v>
      </c>
      <c r="G4" s="6" t="s">
        <v>1</v>
      </c>
      <c r="H4" s="20" t="s">
        <v>65</v>
      </c>
      <c r="I4" s="12" t="s">
        <v>77</v>
      </c>
      <c r="J4" s="6" t="s">
        <v>65</v>
      </c>
      <c r="K4" s="29" t="s">
        <v>77</v>
      </c>
    </row>
    <row r="5" spans="1:11" s="15" customFormat="1" ht="20" customHeight="1" x14ac:dyDescent="0.35">
      <c r="A5" s="42" t="s">
        <v>70</v>
      </c>
      <c r="B5" s="43">
        <v>4013</v>
      </c>
      <c r="C5" s="43">
        <v>5032</v>
      </c>
      <c r="D5" s="36">
        <v>14214.470000000012</v>
      </c>
      <c r="E5" s="37">
        <v>127916.20000000032</v>
      </c>
      <c r="F5" s="34">
        <v>11.845031972529101</v>
      </c>
      <c r="G5" s="51">
        <v>11.313777540057959</v>
      </c>
      <c r="H5" s="56">
        <v>1555</v>
      </c>
      <c r="I5" s="52">
        <v>0.38749065537004734</v>
      </c>
      <c r="J5" s="53">
        <v>107</v>
      </c>
      <c r="K5" s="54">
        <v>2.1263910969793322E-2</v>
      </c>
    </row>
    <row r="6" spans="1:11" x14ac:dyDescent="0.35">
      <c r="A6" s="14" t="s">
        <v>11</v>
      </c>
      <c r="B6" s="11">
        <v>48</v>
      </c>
      <c r="C6" s="9">
        <v>13</v>
      </c>
      <c r="D6" s="38">
        <v>91.110000000000014</v>
      </c>
      <c r="E6" s="39">
        <v>208.47000000000003</v>
      </c>
      <c r="F6" s="31">
        <v>25.570286715013804</v>
      </c>
      <c r="G6" s="30">
        <v>9.371358804321245</v>
      </c>
      <c r="H6" s="57">
        <v>25</v>
      </c>
      <c r="I6" s="26">
        <v>0.52083333333333337</v>
      </c>
      <c r="J6" s="8">
        <v>0</v>
      </c>
      <c r="K6" s="32">
        <v>0</v>
      </c>
    </row>
    <row r="7" spans="1:11" x14ac:dyDescent="0.35">
      <c r="A7" s="14" t="s">
        <v>12</v>
      </c>
      <c r="B7" s="11">
        <v>104</v>
      </c>
      <c r="C7" s="9">
        <v>114</v>
      </c>
      <c r="D7" s="38">
        <v>209.48999999999998</v>
      </c>
      <c r="E7" s="39">
        <v>1486.6999999999996</v>
      </c>
      <c r="F7" s="31">
        <v>5.5577840813220885</v>
      </c>
      <c r="G7" s="30">
        <v>10.092503185176898</v>
      </c>
      <c r="H7" s="57">
        <v>47</v>
      </c>
      <c r="I7" s="26">
        <v>0.45192307692307693</v>
      </c>
      <c r="J7" s="8">
        <v>4</v>
      </c>
      <c r="K7" s="32">
        <v>3.5087719298245612E-2</v>
      </c>
    </row>
    <row r="8" spans="1:11" x14ac:dyDescent="0.35">
      <c r="A8" s="14" t="s">
        <v>13</v>
      </c>
      <c r="B8" s="11">
        <v>24</v>
      </c>
      <c r="C8" s="9">
        <v>36</v>
      </c>
      <c r="D8" s="38">
        <v>242.84999999999991</v>
      </c>
      <c r="E8" s="39">
        <v>855.86000000000013</v>
      </c>
      <c r="F8" s="31">
        <v>7.5465846615860981</v>
      </c>
      <c r="G8" s="30">
        <v>11.632173984899621</v>
      </c>
      <c r="H8" s="57">
        <v>4</v>
      </c>
      <c r="I8" s="26">
        <v>0.16666666666666666</v>
      </c>
      <c r="J8" s="8">
        <v>1</v>
      </c>
      <c r="K8" s="32">
        <v>2.7777777777777776E-2</v>
      </c>
    </row>
    <row r="9" spans="1:11" x14ac:dyDescent="0.35">
      <c r="A9" s="14" t="s">
        <v>14</v>
      </c>
      <c r="B9" s="11">
        <v>31</v>
      </c>
      <c r="C9" s="9">
        <v>59</v>
      </c>
      <c r="D9" s="38">
        <v>168.02000000000004</v>
      </c>
      <c r="E9" s="39">
        <v>1974.6400000000003</v>
      </c>
      <c r="F9" s="31">
        <v>8.9775182681436494</v>
      </c>
      <c r="G9" s="30">
        <v>7.5971009563704559</v>
      </c>
      <c r="H9" s="57">
        <v>5</v>
      </c>
      <c r="I9" s="26">
        <v>0.16129032258064516</v>
      </c>
      <c r="J9" s="8">
        <v>1</v>
      </c>
      <c r="K9" s="32">
        <v>1.6949152542372881E-2</v>
      </c>
    </row>
    <row r="10" spans="1:11" x14ac:dyDescent="0.35">
      <c r="A10" s="14" t="s">
        <v>15</v>
      </c>
      <c r="B10" s="11">
        <v>14</v>
      </c>
      <c r="C10" s="9">
        <v>170</v>
      </c>
      <c r="D10" s="38">
        <v>126.18</v>
      </c>
      <c r="E10" s="39">
        <v>11924.759999999995</v>
      </c>
      <c r="F10" s="31">
        <v>5.9255015403110676</v>
      </c>
      <c r="G10" s="30">
        <v>7.648991694432584</v>
      </c>
      <c r="H10" s="57">
        <v>2</v>
      </c>
      <c r="I10" s="26">
        <v>0.14285714285714285</v>
      </c>
      <c r="J10" s="8">
        <v>1</v>
      </c>
      <c r="K10" s="32">
        <v>5.8823529411764705E-3</v>
      </c>
    </row>
    <row r="11" spans="1:11" x14ac:dyDescent="0.35">
      <c r="A11" s="14" t="s">
        <v>16</v>
      </c>
      <c r="B11" s="11">
        <v>58</v>
      </c>
      <c r="C11" s="9">
        <v>55</v>
      </c>
      <c r="D11" s="38">
        <v>263.12999999999994</v>
      </c>
      <c r="E11" s="39">
        <v>2988.99</v>
      </c>
      <c r="F11" s="31">
        <v>17.941008018327604</v>
      </c>
      <c r="G11" s="30">
        <v>14.700984226563335</v>
      </c>
      <c r="H11" s="57">
        <v>12</v>
      </c>
      <c r="I11" s="26">
        <v>0.20689655172413793</v>
      </c>
      <c r="J11" s="8">
        <v>1</v>
      </c>
      <c r="K11" s="32">
        <v>1.8181818181818181E-2</v>
      </c>
    </row>
    <row r="12" spans="1:11" x14ac:dyDescent="0.35">
      <c r="A12" s="14" t="s">
        <v>18</v>
      </c>
      <c r="B12" s="11">
        <v>55</v>
      </c>
      <c r="C12" s="9">
        <v>126</v>
      </c>
      <c r="D12" s="38">
        <v>170.95999999999998</v>
      </c>
      <c r="E12" s="39">
        <v>2029.9900000000005</v>
      </c>
      <c r="F12" s="31">
        <v>17.874767887314519</v>
      </c>
      <c r="G12" s="30">
        <v>16.196477161099413</v>
      </c>
      <c r="H12" s="57">
        <v>9</v>
      </c>
      <c r="I12" s="26">
        <v>0.16363636363636364</v>
      </c>
      <c r="J12" s="8">
        <v>2</v>
      </c>
      <c r="K12" s="32">
        <v>1.5873015873015872E-2</v>
      </c>
    </row>
    <row r="13" spans="1:11" x14ac:dyDescent="0.35">
      <c r="A13" s="14" t="s">
        <v>17</v>
      </c>
      <c r="B13" s="7">
        <v>0</v>
      </c>
      <c r="C13" s="23">
        <v>1</v>
      </c>
      <c r="D13" s="38" t="s">
        <v>67</v>
      </c>
      <c r="E13" s="39">
        <v>508</v>
      </c>
      <c r="F13" s="31" t="s">
        <v>67</v>
      </c>
      <c r="G13" s="30">
        <v>18.300450162254386</v>
      </c>
      <c r="H13" s="57" t="s">
        <v>67</v>
      </c>
      <c r="I13" s="8" t="s">
        <v>67</v>
      </c>
      <c r="J13" s="8">
        <v>0</v>
      </c>
      <c r="K13" s="32">
        <v>0</v>
      </c>
    </row>
    <row r="14" spans="1:11" x14ac:dyDescent="0.35">
      <c r="A14" s="14" t="s">
        <v>18</v>
      </c>
      <c r="B14" s="11">
        <v>4</v>
      </c>
      <c r="C14" s="9">
        <v>17</v>
      </c>
      <c r="D14" s="38">
        <v>56.09</v>
      </c>
      <c r="E14" s="39">
        <v>280.09000000000003</v>
      </c>
      <c r="F14" s="31">
        <v>10.87749102107623</v>
      </c>
      <c r="G14" s="30">
        <v>8.5064859335784018</v>
      </c>
      <c r="H14" s="57">
        <v>0</v>
      </c>
      <c r="I14" s="26">
        <v>0</v>
      </c>
      <c r="J14" s="8">
        <v>0</v>
      </c>
      <c r="K14" s="32">
        <v>0</v>
      </c>
    </row>
    <row r="15" spans="1:11" x14ac:dyDescent="0.35">
      <c r="A15" s="14" t="s">
        <v>19</v>
      </c>
      <c r="B15" s="11">
        <v>9</v>
      </c>
      <c r="C15" s="9">
        <v>72</v>
      </c>
      <c r="D15" s="38">
        <v>411.27</v>
      </c>
      <c r="E15" s="39">
        <v>5928.76</v>
      </c>
      <c r="F15" s="31">
        <v>12.123961738195298</v>
      </c>
      <c r="G15" s="30">
        <v>7.5650971765797062</v>
      </c>
      <c r="H15" s="57">
        <v>0</v>
      </c>
      <c r="I15" s="26">
        <v>0</v>
      </c>
      <c r="J15" s="8">
        <v>2</v>
      </c>
      <c r="K15" s="32">
        <v>2.7777777777777776E-2</v>
      </c>
    </row>
    <row r="16" spans="1:11" x14ac:dyDescent="0.35">
      <c r="A16" s="14" t="s">
        <v>20</v>
      </c>
      <c r="B16" s="11">
        <v>12</v>
      </c>
      <c r="C16" s="9">
        <v>51</v>
      </c>
      <c r="D16" s="38">
        <v>360.24</v>
      </c>
      <c r="E16" s="39">
        <v>2344.1400000000008</v>
      </c>
      <c r="F16" s="31">
        <v>6.7074755656779228</v>
      </c>
      <c r="G16" s="30">
        <v>6.3940121579353235</v>
      </c>
      <c r="H16" s="57">
        <v>0</v>
      </c>
      <c r="I16" s="26">
        <v>0</v>
      </c>
      <c r="J16" s="8">
        <v>0</v>
      </c>
      <c r="K16" s="32">
        <v>0</v>
      </c>
    </row>
    <row r="17" spans="1:11" x14ac:dyDescent="0.35">
      <c r="A17" s="14" t="s">
        <v>21</v>
      </c>
      <c r="B17" s="11">
        <v>0</v>
      </c>
      <c r="C17" s="9">
        <v>1</v>
      </c>
      <c r="D17" s="38" t="s">
        <v>67</v>
      </c>
      <c r="E17" s="39">
        <v>558</v>
      </c>
      <c r="F17" s="31" t="s">
        <v>67</v>
      </c>
      <c r="G17" s="30">
        <v>9.7650986274961369</v>
      </c>
      <c r="H17" s="57" t="s">
        <v>67</v>
      </c>
      <c r="I17" s="8" t="s">
        <v>67</v>
      </c>
      <c r="J17" s="8">
        <v>0</v>
      </c>
      <c r="K17" s="32">
        <v>0</v>
      </c>
    </row>
    <row r="18" spans="1:11" x14ac:dyDescent="0.35">
      <c r="A18" s="14" t="s">
        <v>22</v>
      </c>
      <c r="B18" s="11">
        <v>405</v>
      </c>
      <c r="C18" s="9">
        <v>130</v>
      </c>
      <c r="D18" s="38">
        <v>455.3299999999997</v>
      </c>
      <c r="E18" s="39">
        <v>1303.0800000000002</v>
      </c>
      <c r="F18" s="31">
        <v>16.828099337268622</v>
      </c>
      <c r="G18" s="30">
        <v>13.611533347985114</v>
      </c>
      <c r="H18" s="57">
        <v>236</v>
      </c>
      <c r="I18" s="26">
        <v>0.58271604938271604</v>
      </c>
      <c r="J18" s="8">
        <v>2</v>
      </c>
      <c r="K18" s="32">
        <v>1.5384615384615385E-2</v>
      </c>
    </row>
    <row r="19" spans="1:11" x14ac:dyDescent="0.35">
      <c r="A19" s="14" t="s">
        <v>23</v>
      </c>
      <c r="B19" s="11">
        <v>56</v>
      </c>
      <c r="C19" s="9">
        <v>46</v>
      </c>
      <c r="D19" s="38">
        <v>193.44</v>
      </c>
      <c r="E19" s="39">
        <v>634.74999999999966</v>
      </c>
      <c r="F19" s="31">
        <v>16.115648774830795</v>
      </c>
      <c r="G19" s="30">
        <v>14.119398841708804</v>
      </c>
      <c r="H19" s="57">
        <v>22</v>
      </c>
      <c r="I19" s="26">
        <v>0.39285714285714285</v>
      </c>
      <c r="J19" s="8">
        <v>1</v>
      </c>
      <c r="K19" s="32">
        <v>2.1739130434782608E-2</v>
      </c>
    </row>
    <row r="20" spans="1:11" x14ac:dyDescent="0.35">
      <c r="A20" s="14" t="s">
        <v>24</v>
      </c>
      <c r="B20" s="11">
        <v>232</v>
      </c>
      <c r="C20" s="9">
        <v>390</v>
      </c>
      <c r="D20" s="38">
        <v>482.51000000000022</v>
      </c>
      <c r="E20" s="39">
        <v>8276.0800000000017</v>
      </c>
      <c r="F20" s="31">
        <v>18.312381114310913</v>
      </c>
      <c r="G20" s="30">
        <v>18.714114855797334</v>
      </c>
      <c r="H20" s="57">
        <v>75</v>
      </c>
      <c r="I20" s="26">
        <v>0.32327586206896552</v>
      </c>
      <c r="J20" s="8">
        <v>7</v>
      </c>
      <c r="K20" s="32">
        <v>1.7948717948717947E-2</v>
      </c>
    </row>
    <row r="21" spans="1:11" x14ac:dyDescent="0.35">
      <c r="A21" s="14" t="s">
        <v>25</v>
      </c>
      <c r="B21" s="11">
        <v>101</v>
      </c>
      <c r="C21" s="9">
        <v>135</v>
      </c>
      <c r="D21" s="38">
        <v>669.0300000000002</v>
      </c>
      <c r="E21" s="39">
        <v>3792.7200000000003</v>
      </c>
      <c r="F21" s="31">
        <v>23.543268405154091</v>
      </c>
      <c r="G21" s="30">
        <v>17.592376302966329</v>
      </c>
      <c r="H21" s="57">
        <v>10</v>
      </c>
      <c r="I21" s="26">
        <v>9.9009900990099015E-2</v>
      </c>
      <c r="J21" s="8">
        <v>1</v>
      </c>
      <c r="K21" s="32">
        <v>7.4074074074074077E-3</v>
      </c>
    </row>
    <row r="22" spans="1:11" x14ac:dyDescent="0.35">
      <c r="A22" s="14" t="s">
        <v>26</v>
      </c>
      <c r="B22" s="11">
        <v>238</v>
      </c>
      <c r="C22" s="9">
        <v>81</v>
      </c>
      <c r="D22" s="38">
        <v>334.39000000000004</v>
      </c>
      <c r="E22" s="39">
        <v>1405.0000000000005</v>
      </c>
      <c r="F22" s="31">
        <v>27.365142443754113</v>
      </c>
      <c r="G22" s="30">
        <v>15.987288455744</v>
      </c>
      <c r="H22" s="57">
        <v>138</v>
      </c>
      <c r="I22" s="26">
        <v>0.57983193277310929</v>
      </c>
      <c r="J22" s="8">
        <v>0</v>
      </c>
      <c r="K22" s="32">
        <v>0</v>
      </c>
    </row>
    <row r="23" spans="1:11" x14ac:dyDescent="0.35">
      <c r="A23" s="14" t="s">
        <v>27</v>
      </c>
      <c r="B23" s="11">
        <v>53</v>
      </c>
      <c r="C23" s="9">
        <v>66</v>
      </c>
      <c r="D23" s="38">
        <v>484.55999999999995</v>
      </c>
      <c r="E23" s="39">
        <v>1870.4700000000003</v>
      </c>
      <c r="F23" s="31">
        <v>15.218765036288097</v>
      </c>
      <c r="G23" s="30">
        <v>12.843166254827336</v>
      </c>
      <c r="H23" s="57">
        <v>3</v>
      </c>
      <c r="I23" s="26">
        <v>5.6603773584905662E-2</v>
      </c>
      <c r="J23" s="8">
        <v>0</v>
      </c>
      <c r="K23" s="32">
        <v>0</v>
      </c>
    </row>
    <row r="24" spans="1:11" x14ac:dyDescent="0.35">
      <c r="A24" s="14" t="s">
        <v>28</v>
      </c>
      <c r="B24" s="11">
        <v>20</v>
      </c>
      <c r="C24" s="9">
        <v>47</v>
      </c>
      <c r="D24" s="38">
        <v>303.01</v>
      </c>
      <c r="E24" s="39">
        <v>2426.0200000000004</v>
      </c>
      <c r="F24" s="31">
        <v>14.564931494206906</v>
      </c>
      <c r="G24" s="30">
        <v>14.564623409731539</v>
      </c>
      <c r="H24" s="57">
        <v>1</v>
      </c>
      <c r="I24" s="26">
        <v>0.05</v>
      </c>
      <c r="J24" s="8">
        <v>0</v>
      </c>
      <c r="K24" s="32">
        <v>0</v>
      </c>
    </row>
    <row r="25" spans="1:11" x14ac:dyDescent="0.35">
      <c r="A25" s="14" t="s">
        <v>29</v>
      </c>
      <c r="B25" s="11">
        <v>100</v>
      </c>
      <c r="C25" s="9">
        <v>268</v>
      </c>
      <c r="D25" s="38">
        <v>235.12999999999982</v>
      </c>
      <c r="E25" s="39">
        <v>3608.4700000000003</v>
      </c>
      <c r="F25" s="31">
        <v>16.928590764835647</v>
      </c>
      <c r="G25" s="30">
        <v>14.024961490792924</v>
      </c>
      <c r="H25" s="57">
        <v>39</v>
      </c>
      <c r="I25" s="26">
        <v>0.39</v>
      </c>
      <c r="J25" s="8">
        <v>8</v>
      </c>
      <c r="K25" s="32">
        <v>2.9850746268656716E-2</v>
      </c>
    </row>
    <row r="26" spans="1:11" x14ac:dyDescent="0.35">
      <c r="A26" s="14" t="s">
        <v>30</v>
      </c>
      <c r="B26" s="11">
        <v>4</v>
      </c>
      <c r="C26" s="9">
        <v>20</v>
      </c>
      <c r="D26" s="38">
        <v>156.38999999999999</v>
      </c>
      <c r="E26" s="39">
        <v>3232.23</v>
      </c>
      <c r="F26" s="31">
        <v>13.593125819203342</v>
      </c>
      <c r="G26" s="30">
        <v>14.324245943273995</v>
      </c>
      <c r="H26" s="57">
        <v>0</v>
      </c>
      <c r="I26" s="26">
        <v>0</v>
      </c>
      <c r="J26" s="8">
        <v>0</v>
      </c>
      <c r="K26" s="32">
        <v>0</v>
      </c>
    </row>
    <row r="27" spans="1:11" x14ac:dyDescent="0.35">
      <c r="A27" s="14" t="s">
        <v>31</v>
      </c>
      <c r="B27" s="11">
        <v>169</v>
      </c>
      <c r="C27" s="9">
        <v>59</v>
      </c>
      <c r="D27" s="38">
        <v>225.3000000000001</v>
      </c>
      <c r="E27" s="39">
        <v>464.61999999999983</v>
      </c>
      <c r="F27" s="31">
        <v>11.715629992012779</v>
      </c>
      <c r="G27" s="30">
        <v>17.145914827662558</v>
      </c>
      <c r="H27" s="57">
        <v>103</v>
      </c>
      <c r="I27" s="26">
        <v>0.60946745562130178</v>
      </c>
      <c r="J27" s="8">
        <v>2</v>
      </c>
      <c r="K27" s="32">
        <v>3.3898305084745763E-2</v>
      </c>
    </row>
    <row r="28" spans="1:11" x14ac:dyDescent="0.35">
      <c r="A28" s="14" t="s">
        <v>32</v>
      </c>
      <c r="B28" s="11">
        <v>179</v>
      </c>
      <c r="C28" s="9">
        <v>218</v>
      </c>
      <c r="D28" s="38">
        <v>745.6099999999999</v>
      </c>
      <c r="E28" s="39">
        <v>4102.1699999999992</v>
      </c>
      <c r="F28" s="31">
        <v>12.411856359992278</v>
      </c>
      <c r="G28" s="30">
        <v>12.290662910869241</v>
      </c>
      <c r="H28" s="57">
        <v>27</v>
      </c>
      <c r="I28" s="26">
        <v>0.15083798882681565</v>
      </c>
      <c r="J28" s="8">
        <v>1</v>
      </c>
      <c r="K28" s="32">
        <v>4.5871559633027525E-3</v>
      </c>
    </row>
    <row r="29" spans="1:11" x14ac:dyDescent="0.35">
      <c r="A29" s="14" t="s">
        <v>33</v>
      </c>
      <c r="B29" s="11">
        <v>71</v>
      </c>
      <c r="C29" s="9">
        <v>66</v>
      </c>
      <c r="D29" s="38">
        <v>448.93999999999994</v>
      </c>
      <c r="E29" s="39">
        <v>1785.6099999999997</v>
      </c>
      <c r="F29" s="31">
        <v>8.7972390613561089</v>
      </c>
      <c r="G29" s="30">
        <v>10.496596267286426</v>
      </c>
      <c r="H29" s="57">
        <v>19</v>
      </c>
      <c r="I29" s="26">
        <v>0.26760563380281688</v>
      </c>
      <c r="J29" s="8">
        <v>1</v>
      </c>
      <c r="K29" s="32">
        <v>1.5151515151515152E-2</v>
      </c>
    </row>
    <row r="30" spans="1:11" x14ac:dyDescent="0.35">
      <c r="A30" s="14" t="s">
        <v>34</v>
      </c>
      <c r="B30" s="11">
        <v>70</v>
      </c>
      <c r="C30" s="9">
        <v>78</v>
      </c>
      <c r="D30" s="38">
        <v>365.37</v>
      </c>
      <c r="E30" s="39">
        <v>2787.1600000000012</v>
      </c>
      <c r="F30" s="31">
        <v>10.590766319641311</v>
      </c>
      <c r="G30" s="30">
        <v>15.113278554865262</v>
      </c>
      <c r="H30" s="57">
        <v>24</v>
      </c>
      <c r="I30" s="26">
        <v>0.34285714285714286</v>
      </c>
      <c r="J30" s="8">
        <v>1</v>
      </c>
      <c r="K30" s="32">
        <v>1.282051282051282E-2</v>
      </c>
    </row>
    <row r="31" spans="1:11" x14ac:dyDescent="0.35">
      <c r="A31" s="14" t="s">
        <v>35</v>
      </c>
      <c r="B31" s="11">
        <v>25</v>
      </c>
      <c r="C31" s="9">
        <v>27</v>
      </c>
      <c r="D31" s="38">
        <v>388.71</v>
      </c>
      <c r="E31" s="39">
        <v>488.88000000000017</v>
      </c>
      <c r="F31" s="31">
        <v>6.9814732595079931</v>
      </c>
      <c r="G31" s="30">
        <v>7.7466315273071613</v>
      </c>
      <c r="H31" s="57">
        <v>0</v>
      </c>
      <c r="I31" s="26">
        <v>0</v>
      </c>
      <c r="J31" s="8">
        <v>0</v>
      </c>
      <c r="K31" s="32">
        <v>0</v>
      </c>
    </row>
    <row r="32" spans="1:11" x14ac:dyDescent="0.35">
      <c r="A32" s="14" t="s">
        <v>36</v>
      </c>
      <c r="B32" s="11">
        <v>56</v>
      </c>
      <c r="C32" s="9">
        <v>26</v>
      </c>
      <c r="D32" s="38">
        <v>99.560000000000031</v>
      </c>
      <c r="E32" s="39">
        <v>268.61</v>
      </c>
      <c r="F32" s="31">
        <v>11.759758851710812</v>
      </c>
      <c r="G32" s="30">
        <v>8.6438814796126557</v>
      </c>
      <c r="H32" s="57">
        <v>18</v>
      </c>
      <c r="I32" s="26">
        <v>0.32142857142857145</v>
      </c>
      <c r="J32" s="8">
        <v>0</v>
      </c>
      <c r="K32" s="32">
        <v>0</v>
      </c>
    </row>
    <row r="33" spans="1:11" x14ac:dyDescent="0.35">
      <c r="A33" s="14" t="s">
        <v>37</v>
      </c>
      <c r="B33" s="11">
        <v>23</v>
      </c>
      <c r="C33" s="9">
        <v>58</v>
      </c>
      <c r="D33" s="38">
        <v>546.05999999999995</v>
      </c>
      <c r="E33" s="39">
        <v>2512.9700000000003</v>
      </c>
      <c r="F33" s="31">
        <v>8.0512035669105337</v>
      </c>
      <c r="G33" s="30">
        <v>7.4257209240697524</v>
      </c>
      <c r="H33" s="57">
        <v>0</v>
      </c>
      <c r="I33" s="26">
        <v>0</v>
      </c>
      <c r="J33" s="8">
        <v>0</v>
      </c>
      <c r="K33" s="32">
        <v>0</v>
      </c>
    </row>
    <row r="34" spans="1:11" x14ac:dyDescent="0.35">
      <c r="A34" s="14" t="s">
        <v>38</v>
      </c>
      <c r="B34" s="11">
        <v>59</v>
      </c>
      <c r="C34" s="9">
        <v>15</v>
      </c>
      <c r="D34" s="38">
        <v>58.67</v>
      </c>
      <c r="E34" s="39">
        <v>185.65999999999997</v>
      </c>
      <c r="F34" s="31">
        <v>11.662717470818357</v>
      </c>
      <c r="G34" s="30">
        <v>8.3068161887615037</v>
      </c>
      <c r="H34" s="57">
        <v>40</v>
      </c>
      <c r="I34" s="26">
        <v>0.67796610169491522</v>
      </c>
      <c r="J34" s="8">
        <v>0</v>
      </c>
      <c r="K34" s="32">
        <v>0</v>
      </c>
    </row>
    <row r="35" spans="1:11" x14ac:dyDescent="0.35">
      <c r="A35" s="14" t="s">
        <v>39</v>
      </c>
      <c r="B35" s="11">
        <v>185</v>
      </c>
      <c r="C35" s="9">
        <v>50</v>
      </c>
      <c r="D35" s="38">
        <v>172.26000000000005</v>
      </c>
      <c r="E35" s="39">
        <v>625.25999999999988</v>
      </c>
      <c r="F35" s="31">
        <v>25.576837416481069</v>
      </c>
      <c r="G35" s="30">
        <v>11.144755266692714</v>
      </c>
      <c r="H35" s="57">
        <v>128</v>
      </c>
      <c r="I35" s="26">
        <v>0.69189189189189193</v>
      </c>
      <c r="J35" s="8">
        <v>0</v>
      </c>
      <c r="K35" s="32">
        <v>0</v>
      </c>
    </row>
    <row r="36" spans="1:11" x14ac:dyDescent="0.35">
      <c r="A36" s="14" t="s">
        <v>40</v>
      </c>
      <c r="B36" s="11">
        <v>155</v>
      </c>
      <c r="C36" s="9">
        <v>67</v>
      </c>
      <c r="D36" s="38">
        <v>295.91999999999973</v>
      </c>
      <c r="E36" s="39">
        <v>548.75999999999988</v>
      </c>
      <c r="F36" s="31">
        <v>17.807154152956667</v>
      </c>
      <c r="G36" s="30">
        <v>15.022173555981384</v>
      </c>
      <c r="H36" s="57">
        <v>56</v>
      </c>
      <c r="I36" s="26">
        <v>0.36129032258064514</v>
      </c>
      <c r="J36" s="8">
        <v>2</v>
      </c>
      <c r="K36" s="32">
        <v>2.9850746268656716E-2</v>
      </c>
    </row>
    <row r="37" spans="1:11" x14ac:dyDescent="0.35">
      <c r="A37" s="14" t="s">
        <v>41</v>
      </c>
      <c r="B37" s="11">
        <v>8</v>
      </c>
      <c r="C37" s="9">
        <v>278</v>
      </c>
      <c r="D37" s="38">
        <v>33.67</v>
      </c>
      <c r="E37" s="39">
        <v>4511.8300000000008</v>
      </c>
      <c r="F37" s="31">
        <v>12.449528936742935</v>
      </c>
      <c r="G37" s="30">
        <v>13.125018181395049</v>
      </c>
      <c r="H37" s="57">
        <v>3</v>
      </c>
      <c r="I37" s="26">
        <v>0.375</v>
      </c>
      <c r="J37" s="8">
        <v>13</v>
      </c>
      <c r="K37" s="32">
        <v>4.6762589928057555E-2</v>
      </c>
    </row>
    <row r="38" spans="1:11" x14ac:dyDescent="0.35">
      <c r="A38" s="14" t="s">
        <v>42</v>
      </c>
      <c r="B38" s="11">
        <v>40</v>
      </c>
      <c r="C38" s="9">
        <v>47</v>
      </c>
      <c r="D38" s="38">
        <v>83.15</v>
      </c>
      <c r="E38" s="39">
        <v>592.92000000000007</v>
      </c>
      <c r="F38" s="31">
        <v>32.056224651872867</v>
      </c>
      <c r="G38" s="30">
        <v>10.354713374995283</v>
      </c>
      <c r="H38" s="57">
        <v>13</v>
      </c>
      <c r="I38" s="26">
        <v>0.32500000000000001</v>
      </c>
      <c r="J38" s="8">
        <v>2</v>
      </c>
      <c r="K38" s="32">
        <v>4.2553191489361701E-2</v>
      </c>
    </row>
    <row r="39" spans="1:11" x14ac:dyDescent="0.35">
      <c r="A39" s="14" t="s">
        <v>43</v>
      </c>
      <c r="B39" s="11">
        <v>10</v>
      </c>
      <c r="C39" s="9">
        <v>12</v>
      </c>
      <c r="D39" s="38">
        <v>49.76</v>
      </c>
      <c r="E39" s="39">
        <v>767.07</v>
      </c>
      <c r="F39" s="31">
        <v>12.162096104023071</v>
      </c>
      <c r="G39" s="30">
        <v>6.7285590829363535</v>
      </c>
      <c r="H39" s="57">
        <v>1</v>
      </c>
      <c r="I39" s="26">
        <v>0.1</v>
      </c>
      <c r="J39" s="8">
        <v>0</v>
      </c>
      <c r="K39" s="32">
        <v>0</v>
      </c>
    </row>
    <row r="40" spans="1:11" x14ac:dyDescent="0.35">
      <c r="A40" s="14" t="s">
        <v>44</v>
      </c>
      <c r="B40" s="11">
        <v>323</v>
      </c>
      <c r="C40" s="9">
        <v>433</v>
      </c>
      <c r="D40" s="38">
        <v>649.43999999999994</v>
      </c>
      <c r="E40" s="39">
        <v>12173.089999999997</v>
      </c>
      <c r="F40" s="31">
        <v>16.7226284890308</v>
      </c>
      <c r="G40" s="30">
        <v>16.53304512019773</v>
      </c>
      <c r="H40" s="57">
        <v>126</v>
      </c>
      <c r="I40" s="26">
        <v>0.39009287925696595</v>
      </c>
      <c r="J40" s="8">
        <v>9</v>
      </c>
      <c r="K40" s="32">
        <v>2.0785219399538105E-2</v>
      </c>
    </row>
    <row r="41" spans="1:11" x14ac:dyDescent="0.35">
      <c r="A41" s="14" t="s">
        <v>45</v>
      </c>
      <c r="B41" s="11">
        <v>71</v>
      </c>
      <c r="C41" s="9">
        <v>180</v>
      </c>
      <c r="D41" s="38">
        <v>780.7900000000003</v>
      </c>
      <c r="E41" s="39">
        <v>8330.130000000001</v>
      </c>
      <c r="F41" s="31">
        <v>18.148672257000388</v>
      </c>
      <c r="G41" s="30">
        <v>19.957340353352013</v>
      </c>
      <c r="H41" s="57">
        <v>0</v>
      </c>
      <c r="I41" s="26">
        <v>0</v>
      </c>
      <c r="J41" s="8">
        <v>0</v>
      </c>
      <c r="K41" s="32">
        <v>0</v>
      </c>
    </row>
    <row r="42" spans="1:11" x14ac:dyDescent="0.35">
      <c r="A42" s="14" t="s">
        <v>46</v>
      </c>
      <c r="B42" s="11">
        <v>56</v>
      </c>
      <c r="C42" s="9">
        <v>63</v>
      </c>
      <c r="D42" s="38">
        <v>81.72</v>
      </c>
      <c r="E42" s="39">
        <v>1659.1200000000001</v>
      </c>
      <c r="F42" s="31">
        <v>10.436301779228542</v>
      </c>
      <c r="G42" s="30">
        <v>13.658100964839232</v>
      </c>
      <c r="H42" s="57">
        <v>30</v>
      </c>
      <c r="I42" s="26">
        <v>0.5357142857142857</v>
      </c>
      <c r="J42" s="8">
        <v>1</v>
      </c>
      <c r="K42" s="32">
        <v>1.5873015873015872E-2</v>
      </c>
    </row>
    <row r="43" spans="1:11" x14ac:dyDescent="0.35">
      <c r="A43" s="14" t="s">
        <v>47</v>
      </c>
      <c r="B43" s="11">
        <v>47</v>
      </c>
      <c r="C43" s="9">
        <v>84</v>
      </c>
      <c r="D43" s="38">
        <v>170.55</v>
      </c>
      <c r="E43" s="39">
        <v>1726.3199999999995</v>
      </c>
      <c r="F43" s="31">
        <v>12.583112732295108</v>
      </c>
      <c r="G43" s="30">
        <v>13.414245245896748</v>
      </c>
      <c r="H43" s="57">
        <v>26</v>
      </c>
      <c r="I43" s="26">
        <v>0.55319148936170215</v>
      </c>
      <c r="J43" s="8">
        <v>5</v>
      </c>
      <c r="K43" s="32">
        <v>5.9523809523809521E-2</v>
      </c>
    </row>
    <row r="44" spans="1:11" x14ac:dyDescent="0.35">
      <c r="A44" s="14" t="s">
        <v>48</v>
      </c>
      <c r="B44" s="11">
        <v>84</v>
      </c>
      <c r="C44" s="9">
        <v>369</v>
      </c>
      <c r="D44" s="38">
        <v>263.22999999999996</v>
      </c>
      <c r="E44" s="39">
        <v>4406.6999999999971</v>
      </c>
      <c r="F44" s="31">
        <v>7.5079606116579187</v>
      </c>
      <c r="G44" s="30">
        <v>9.5376527232144479</v>
      </c>
      <c r="H44" s="57">
        <v>22</v>
      </c>
      <c r="I44" s="26">
        <v>0.26190476190476192</v>
      </c>
      <c r="J44" s="8">
        <v>9</v>
      </c>
      <c r="K44" s="32">
        <v>2.4390243902439025E-2</v>
      </c>
    </row>
    <row r="45" spans="1:11" x14ac:dyDescent="0.35">
      <c r="A45" s="14" t="s">
        <v>49</v>
      </c>
      <c r="B45" s="11">
        <v>10</v>
      </c>
      <c r="C45" s="9">
        <v>38</v>
      </c>
      <c r="D45" s="38">
        <v>32.619999999999997</v>
      </c>
      <c r="E45" s="39">
        <v>612.55999999999995</v>
      </c>
      <c r="F45" s="31">
        <v>12.897358848647793</v>
      </c>
      <c r="G45" s="30">
        <v>15.396804011976409</v>
      </c>
      <c r="H45" s="57">
        <v>0</v>
      </c>
      <c r="I45" s="26">
        <v>0</v>
      </c>
      <c r="J45" s="8">
        <v>1</v>
      </c>
      <c r="K45" s="32">
        <v>2.6315789473684209E-2</v>
      </c>
    </row>
    <row r="46" spans="1:11" x14ac:dyDescent="0.35">
      <c r="A46" s="14" t="s">
        <v>50</v>
      </c>
      <c r="B46" s="11">
        <v>11</v>
      </c>
      <c r="C46" s="9">
        <v>31</v>
      </c>
      <c r="D46" s="38">
        <v>210.04</v>
      </c>
      <c r="E46" s="39">
        <v>1741.8699999999997</v>
      </c>
      <c r="F46" s="31">
        <v>6.9441046521930598</v>
      </c>
      <c r="G46" s="30">
        <v>11.176783715532576</v>
      </c>
      <c r="H46" s="57">
        <v>0</v>
      </c>
      <c r="I46" s="26">
        <v>0</v>
      </c>
      <c r="J46" s="8">
        <v>0</v>
      </c>
      <c r="K46" s="32">
        <v>0</v>
      </c>
    </row>
    <row r="47" spans="1:11" x14ac:dyDescent="0.35">
      <c r="A47" s="14" t="s">
        <v>51</v>
      </c>
      <c r="B47" s="11">
        <v>88</v>
      </c>
      <c r="C47" s="9">
        <v>23</v>
      </c>
      <c r="D47" s="38">
        <v>180.48999999999995</v>
      </c>
      <c r="E47" s="39">
        <v>172.12999999999997</v>
      </c>
      <c r="F47" s="31">
        <v>8.4648387229907449</v>
      </c>
      <c r="G47" s="30">
        <v>16.940195098139561</v>
      </c>
      <c r="H47" s="57">
        <v>50</v>
      </c>
      <c r="I47" s="26">
        <v>0.56818181818181823</v>
      </c>
      <c r="J47" s="8">
        <v>1</v>
      </c>
      <c r="K47" s="32">
        <v>4.3478260869565216E-2</v>
      </c>
    </row>
    <row r="48" spans="1:11" x14ac:dyDescent="0.35">
      <c r="A48" s="14" t="s">
        <v>52</v>
      </c>
      <c r="B48" s="11">
        <v>80</v>
      </c>
      <c r="C48" s="9">
        <v>106</v>
      </c>
      <c r="D48" s="38">
        <v>200.40000000000006</v>
      </c>
      <c r="E48" s="39">
        <v>1763.2300000000002</v>
      </c>
      <c r="F48" s="31">
        <v>6.5203810713727943</v>
      </c>
      <c r="G48" s="30">
        <v>7.7106441112007102</v>
      </c>
      <c r="H48" s="57">
        <v>33</v>
      </c>
      <c r="I48" s="26">
        <v>0.41249999999999998</v>
      </c>
      <c r="J48" s="8">
        <v>2</v>
      </c>
      <c r="K48" s="32">
        <v>1.8867924528301886E-2</v>
      </c>
    </row>
    <row r="49" spans="1:11" x14ac:dyDescent="0.35">
      <c r="A49" s="14" t="s">
        <v>53</v>
      </c>
      <c r="B49" s="11">
        <v>157</v>
      </c>
      <c r="C49" s="9">
        <v>383</v>
      </c>
      <c r="D49" s="38">
        <v>341.01999999999992</v>
      </c>
      <c r="E49" s="39">
        <v>6558.1799999999967</v>
      </c>
      <c r="F49" s="31">
        <v>10.123361210029911</v>
      </c>
      <c r="G49" s="30">
        <v>6.6332938273099398</v>
      </c>
      <c r="H49" s="57">
        <v>62</v>
      </c>
      <c r="I49" s="26">
        <v>0.39490445859872614</v>
      </c>
      <c r="J49" s="8">
        <v>16</v>
      </c>
      <c r="K49" s="32">
        <v>4.1775456919060053E-2</v>
      </c>
    </row>
    <row r="50" spans="1:11" x14ac:dyDescent="0.35">
      <c r="A50" s="14" t="s">
        <v>54</v>
      </c>
      <c r="B50" s="11">
        <v>21</v>
      </c>
      <c r="C50" s="9">
        <v>53</v>
      </c>
      <c r="D50" s="38">
        <v>51.660000000000011</v>
      </c>
      <c r="E50" s="39">
        <v>1240.1100000000001</v>
      </c>
      <c r="F50" s="31">
        <v>14.679973174807051</v>
      </c>
      <c r="G50" s="30">
        <v>10.629002878832914</v>
      </c>
      <c r="H50" s="57">
        <v>11</v>
      </c>
      <c r="I50" s="26">
        <v>0.52380952380952384</v>
      </c>
      <c r="J50" s="8">
        <v>2</v>
      </c>
      <c r="K50" s="32">
        <v>3.7735849056603772E-2</v>
      </c>
    </row>
    <row r="51" spans="1:11" x14ac:dyDescent="0.35">
      <c r="A51" s="14" t="s">
        <v>55</v>
      </c>
      <c r="B51" s="11">
        <v>34</v>
      </c>
      <c r="C51" s="9">
        <v>58</v>
      </c>
      <c r="D51" s="38">
        <v>601.55000000000007</v>
      </c>
      <c r="E51" s="39">
        <v>3563.6</v>
      </c>
      <c r="F51" s="31">
        <v>11.220603157549169</v>
      </c>
      <c r="G51" s="30">
        <v>12.769010618817587</v>
      </c>
      <c r="H51" s="57">
        <v>1</v>
      </c>
      <c r="I51" s="26">
        <v>2.9411764705882353E-2</v>
      </c>
      <c r="J51" s="8">
        <v>0</v>
      </c>
      <c r="K51" s="32">
        <v>0</v>
      </c>
    </row>
    <row r="52" spans="1:11" x14ac:dyDescent="0.35">
      <c r="A52" s="14" t="s">
        <v>56</v>
      </c>
      <c r="B52" s="11">
        <v>128</v>
      </c>
      <c r="C52" s="9">
        <v>34</v>
      </c>
      <c r="D52" s="38">
        <v>170.57</v>
      </c>
      <c r="E52" s="39">
        <v>189.4899999999999</v>
      </c>
      <c r="F52" s="31">
        <v>18.049964655635836</v>
      </c>
      <c r="G52" s="30">
        <v>13.848530735859867</v>
      </c>
      <c r="H52" s="57">
        <v>70</v>
      </c>
      <c r="I52" s="26">
        <v>0.546875</v>
      </c>
      <c r="J52" s="8">
        <v>2</v>
      </c>
      <c r="K52" s="32">
        <v>5.8823529411764705E-2</v>
      </c>
    </row>
    <row r="53" spans="1:11" x14ac:dyDescent="0.35">
      <c r="A53" s="14" t="s">
        <v>57</v>
      </c>
      <c r="B53" s="11">
        <v>23</v>
      </c>
      <c r="C53" s="9">
        <v>39</v>
      </c>
      <c r="D53" s="38">
        <v>759.64</v>
      </c>
      <c r="E53" s="39">
        <v>3170.2</v>
      </c>
      <c r="F53" s="31">
        <v>12.59878145217359</v>
      </c>
      <c r="G53" s="30">
        <v>13.920839420205951</v>
      </c>
      <c r="H53" s="57">
        <v>10</v>
      </c>
      <c r="I53" s="26">
        <v>0.43478260869565216</v>
      </c>
      <c r="J53" s="8">
        <v>4</v>
      </c>
      <c r="K53" s="32">
        <v>0.10256410256410256</v>
      </c>
    </row>
    <row r="54" spans="1:11" x14ac:dyDescent="0.35">
      <c r="A54" s="14" t="s">
        <v>58</v>
      </c>
      <c r="B54" s="11">
        <v>201</v>
      </c>
      <c r="C54" s="9">
        <v>180</v>
      </c>
      <c r="D54" s="38">
        <v>498.25999999999959</v>
      </c>
      <c r="E54" s="39">
        <v>2562.2499999999995</v>
      </c>
      <c r="F54" s="31">
        <v>13.666759925173762</v>
      </c>
      <c r="G54" s="30">
        <v>13.148285255262239</v>
      </c>
      <c r="H54" s="57">
        <v>44</v>
      </c>
      <c r="I54" s="26">
        <v>0.21890547263681592</v>
      </c>
      <c r="J54" s="8">
        <v>0</v>
      </c>
      <c r="K54" s="32">
        <v>0</v>
      </c>
    </row>
    <row r="55" spans="1:11" x14ac:dyDescent="0.35">
      <c r="A55" s="14" t="s">
        <v>59</v>
      </c>
      <c r="B55" s="11">
        <v>51</v>
      </c>
      <c r="C55" s="9">
        <v>46</v>
      </c>
      <c r="D55" s="38">
        <v>180.01000000000002</v>
      </c>
      <c r="E55" s="39">
        <v>459.82000000000005</v>
      </c>
      <c r="F55" s="31">
        <v>7.4427970131234025</v>
      </c>
      <c r="G55" s="30">
        <v>9.2085626695739737</v>
      </c>
      <c r="H55" s="57">
        <v>10</v>
      </c>
      <c r="I55" s="26">
        <v>0.19607843137254902</v>
      </c>
      <c r="J55" s="8">
        <v>2</v>
      </c>
      <c r="K55" s="32">
        <v>4.3478260869565216E-2</v>
      </c>
    </row>
    <row r="56" spans="1:11" x14ac:dyDescent="0.35">
      <c r="A56" s="14" t="s">
        <v>60</v>
      </c>
      <c r="B56" s="11">
        <v>10</v>
      </c>
      <c r="C56" s="9">
        <v>13</v>
      </c>
      <c r="D56" s="38">
        <v>116.37</v>
      </c>
      <c r="E56" s="39">
        <v>308.66000000000003</v>
      </c>
      <c r="F56" s="31">
        <v>17.701013051017615</v>
      </c>
      <c r="G56" s="30">
        <v>18.322624458026432</v>
      </c>
      <c r="H56" s="57">
        <v>0</v>
      </c>
      <c r="I56" s="26">
        <v>0</v>
      </c>
      <c r="J56" s="8">
        <v>0</v>
      </c>
      <c r="K56" s="32">
        <v>0</v>
      </c>
    </row>
    <row r="57" spans="1:11" x14ac:dyDescent="0.35">
      <c r="A57" s="28" t="s">
        <v>61</v>
      </c>
      <c r="B57" s="55"/>
      <c r="C57" s="55"/>
      <c r="D57" s="55"/>
      <c r="E57" s="55"/>
      <c r="F57" s="55"/>
      <c r="G57" s="55"/>
      <c r="H57" s="55"/>
      <c r="I57" s="55"/>
      <c r="J57" s="55"/>
      <c r="K57" s="55"/>
    </row>
    <row r="58" spans="1:11" ht="24.5" customHeight="1" x14ac:dyDescent="0.35">
      <c r="A58" s="161" t="s">
        <v>102</v>
      </c>
      <c r="B58" s="161"/>
      <c r="C58" s="161"/>
      <c r="D58" s="161"/>
      <c r="E58" s="161"/>
      <c r="F58" s="161"/>
      <c r="G58" s="161"/>
      <c r="H58" s="161"/>
      <c r="I58" s="161"/>
      <c r="J58" s="161"/>
      <c r="K58" s="161"/>
    </row>
    <row r="59" spans="1:11" ht="26.5" customHeight="1" x14ac:dyDescent="0.35">
      <c r="A59" s="159" t="s">
        <v>128</v>
      </c>
      <c r="B59" s="159"/>
      <c r="C59" s="159"/>
      <c r="D59" s="159"/>
      <c r="E59" s="159"/>
      <c r="F59" s="159"/>
      <c r="G59" s="159"/>
      <c r="H59" s="159"/>
      <c r="I59" s="159"/>
      <c r="J59" s="159"/>
      <c r="K59" s="159"/>
    </row>
  </sheetData>
  <mergeCells count="10">
    <mergeCell ref="A1:K1"/>
    <mergeCell ref="H2:K2"/>
    <mergeCell ref="H3:I3"/>
    <mergeCell ref="J3:K3"/>
    <mergeCell ref="F2:G3"/>
    <mergeCell ref="A59:K59"/>
    <mergeCell ref="A58:K58"/>
    <mergeCell ref="B3:C3"/>
    <mergeCell ref="D3:E3"/>
    <mergeCell ref="A3:A4"/>
  </mergeCells>
  <printOptions gridLines="1"/>
  <pageMargins left="0.65" right="0.55000000000000004" top="0.5" bottom="0.5" header="0.3" footer="0.3"/>
  <pageSetup scale="90" orientation="landscape" r:id="rId1"/>
  <headerFooter>
    <oddFooter>&amp;LState Detail Tables: Rural Libraries in America&amp;CSeptember 2020&amp;R&amp;P of &amp;N</oddFooter>
  </headerFooter>
  <rowBreaks count="1" manualBreakCount="1">
    <brk id="3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572C48-0962-4D35-B065-4A1CA737909B}">
  <sheetPr>
    <tabColor theme="9"/>
  </sheetPr>
  <dimension ref="A1:M61"/>
  <sheetViews>
    <sheetView tabSelected="1" workbookViewId="0">
      <pane ySplit="4" topLeftCell="A5" activePane="bottomLeft" state="frozen"/>
      <selection sqref="A1:I1"/>
      <selection pane="bottomLeft" sqref="A1:I1"/>
    </sheetView>
  </sheetViews>
  <sheetFormatPr defaultRowHeight="13.5" x14ac:dyDescent="0.35"/>
  <cols>
    <col min="1" max="1" width="9.7265625" style="77" customWidth="1"/>
    <col min="2" max="2" width="15.08984375" style="61" customWidth="1"/>
    <col min="3" max="3" width="11.08984375" style="61" customWidth="1"/>
    <col min="4" max="4" width="12.54296875" style="61" customWidth="1"/>
    <col min="5" max="5" width="11.54296875" style="61" customWidth="1"/>
    <col min="6" max="6" width="8.7265625" style="61" customWidth="1"/>
    <col min="7" max="7" width="11.6328125" style="61" customWidth="1"/>
    <col min="8" max="8" width="7.453125" style="61" customWidth="1"/>
    <col min="9" max="9" width="11.1796875" style="61" customWidth="1"/>
    <col min="10" max="10" width="13.36328125" style="61" customWidth="1"/>
    <col min="11" max="11" width="8.7265625" style="61" customWidth="1"/>
    <col min="12" max="12" width="8.7265625" style="61"/>
    <col min="13" max="13" width="8.7265625" style="62"/>
    <col min="14" max="16384" width="8.7265625" style="61"/>
  </cols>
  <sheetData>
    <row r="1" spans="1:10" ht="14.5" customHeight="1" x14ac:dyDescent="0.35">
      <c r="A1" s="166" t="s">
        <v>90</v>
      </c>
      <c r="B1" s="166"/>
      <c r="C1" s="166"/>
      <c r="D1" s="166"/>
      <c r="E1" s="166"/>
      <c r="F1" s="166"/>
      <c r="G1" s="166"/>
      <c r="H1" s="166"/>
      <c r="I1" s="166"/>
      <c r="J1" s="166"/>
    </row>
    <row r="2" spans="1:10" ht="30.5" customHeight="1" x14ac:dyDescent="0.35">
      <c r="A2" s="61"/>
      <c r="C2" s="168" t="s">
        <v>87</v>
      </c>
      <c r="D2" s="169"/>
      <c r="E2" s="170" t="s">
        <v>88</v>
      </c>
      <c r="F2" s="171"/>
      <c r="G2" s="172" t="s">
        <v>89</v>
      </c>
      <c r="H2" s="173"/>
      <c r="I2" s="174" t="s">
        <v>91</v>
      </c>
      <c r="J2" s="175"/>
    </row>
    <row r="3" spans="1:10" ht="30.5" customHeight="1" x14ac:dyDescent="0.35">
      <c r="A3" s="81" t="s">
        <v>0</v>
      </c>
      <c r="B3" s="81" t="s">
        <v>92</v>
      </c>
      <c r="C3" s="87" t="s">
        <v>93</v>
      </c>
      <c r="D3" s="78" t="s">
        <v>86</v>
      </c>
      <c r="E3" s="87" t="s">
        <v>93</v>
      </c>
      <c r="F3" s="78" t="s">
        <v>86</v>
      </c>
      <c r="G3" s="87" t="s">
        <v>93</v>
      </c>
      <c r="H3" s="78" t="s">
        <v>86</v>
      </c>
      <c r="I3" s="87" t="s">
        <v>93</v>
      </c>
      <c r="J3" s="79" t="s">
        <v>86</v>
      </c>
    </row>
    <row r="4" spans="1:10" s="71" customFormat="1" ht="26" customHeight="1" x14ac:dyDescent="0.35">
      <c r="A4" s="63" t="s">
        <v>70</v>
      </c>
      <c r="B4" s="64">
        <v>4013</v>
      </c>
      <c r="C4" s="65">
        <v>117344.516</v>
      </c>
      <c r="D4" s="82">
        <v>3.91136509154672</v>
      </c>
      <c r="E4" s="66">
        <v>166294.826</v>
      </c>
      <c r="F4" s="67">
        <v>5.5429925444597332</v>
      </c>
      <c r="G4" s="68">
        <v>54370.824000000001</v>
      </c>
      <c r="H4" s="67">
        <v>1.8123057663148963</v>
      </c>
      <c r="I4" s="69">
        <v>17846.191999999966</v>
      </c>
      <c r="J4" s="70">
        <v>0.59485500290307847</v>
      </c>
    </row>
    <row r="5" spans="1:10" x14ac:dyDescent="0.35">
      <c r="A5" s="72" t="s">
        <v>11</v>
      </c>
      <c r="B5" s="61">
        <v>48</v>
      </c>
      <c r="C5" s="83">
        <v>981.37800000000004</v>
      </c>
      <c r="D5" s="84">
        <v>11.017063696984666</v>
      </c>
      <c r="E5" s="73">
        <v>1070.6669999999999</v>
      </c>
      <c r="F5" s="74">
        <v>12.019432407552932</v>
      </c>
      <c r="G5" s="73">
        <v>258.91199999999998</v>
      </c>
      <c r="H5" s="74">
        <v>2.9065762590089586</v>
      </c>
      <c r="I5" s="88">
        <v>78.889999999999972</v>
      </c>
      <c r="J5" s="75">
        <v>0.88562832573699457</v>
      </c>
    </row>
    <row r="6" spans="1:10" x14ac:dyDescent="0.35">
      <c r="A6" s="72" t="s">
        <v>12</v>
      </c>
      <c r="B6" s="61">
        <v>104</v>
      </c>
      <c r="C6" s="83">
        <v>1274.4459999999999</v>
      </c>
      <c r="D6" s="84">
        <v>1.352445594788221</v>
      </c>
      <c r="E6" s="73">
        <v>1803.9449999999999</v>
      </c>
      <c r="F6" s="74">
        <v>1.9143513875756506</v>
      </c>
      <c r="G6" s="73">
        <v>486.61399999999998</v>
      </c>
      <c r="H6" s="74">
        <v>0.51639611302658206</v>
      </c>
      <c r="I6" s="88">
        <v>351.93400000000037</v>
      </c>
      <c r="J6" s="75">
        <v>0.37347332719958148</v>
      </c>
    </row>
    <row r="7" spans="1:10" x14ac:dyDescent="0.35">
      <c r="A7" s="72" t="s">
        <v>13</v>
      </c>
      <c r="B7" s="61">
        <v>24</v>
      </c>
      <c r="C7" s="83">
        <v>2222.4879999999998</v>
      </c>
      <c r="D7" s="84">
        <v>2.7625602390544226</v>
      </c>
      <c r="E7" s="73">
        <v>2700.1010000000001</v>
      </c>
      <c r="F7" s="74">
        <v>3.3562348431267504</v>
      </c>
      <c r="G7" s="73">
        <v>683.97199999999998</v>
      </c>
      <c r="H7" s="74">
        <v>0.85017955184753813</v>
      </c>
      <c r="I7" s="88">
        <v>215.87</v>
      </c>
      <c r="J7" s="75">
        <v>0.26832715353454245</v>
      </c>
    </row>
    <row r="8" spans="1:10" x14ac:dyDescent="0.35">
      <c r="A8" s="72" t="s">
        <v>14</v>
      </c>
      <c r="B8" s="61">
        <v>31</v>
      </c>
      <c r="C8" s="83">
        <v>1182.107</v>
      </c>
      <c r="D8" s="84">
        <v>2.526458085323291</v>
      </c>
      <c r="E8" s="73">
        <v>1547.095</v>
      </c>
      <c r="F8" s="74">
        <v>3.3065286573154857</v>
      </c>
      <c r="G8" s="73">
        <v>306.08499999999998</v>
      </c>
      <c r="H8" s="74">
        <v>0.65418014024633941</v>
      </c>
      <c r="I8" s="88">
        <v>167.42099999999999</v>
      </c>
      <c r="J8" s="75">
        <v>0.35782051802663439</v>
      </c>
    </row>
    <row r="9" spans="1:10" x14ac:dyDescent="0.35">
      <c r="A9" s="14" t="s">
        <v>15</v>
      </c>
      <c r="B9" s="61">
        <v>14</v>
      </c>
      <c r="C9" s="83">
        <v>2318.4749999999999</v>
      </c>
      <c r="D9" s="84">
        <v>4.3550886618077991</v>
      </c>
      <c r="E9" s="73">
        <v>2498.5830000000001</v>
      </c>
      <c r="F9" s="74">
        <v>4.6934085956871288</v>
      </c>
      <c r="G9" s="73">
        <v>815.43700000000001</v>
      </c>
      <c r="H9" s="74">
        <v>1.5317398001352469</v>
      </c>
      <c r="I9" s="88">
        <v>161.499</v>
      </c>
      <c r="J9" s="75">
        <v>0.30336426478322942</v>
      </c>
    </row>
    <row r="10" spans="1:10" x14ac:dyDescent="0.35">
      <c r="A10" s="14" t="s">
        <v>16</v>
      </c>
      <c r="B10" s="61">
        <v>58</v>
      </c>
      <c r="C10" s="83">
        <v>2585.88</v>
      </c>
      <c r="D10" s="84">
        <v>7.0525282277859596</v>
      </c>
      <c r="E10" s="73">
        <v>2929.0050000000001</v>
      </c>
      <c r="F10" s="74">
        <v>7.9883406971035837</v>
      </c>
      <c r="G10" s="73">
        <v>1034.653</v>
      </c>
      <c r="H10" s="74">
        <v>2.8218322151311841</v>
      </c>
      <c r="I10" s="88">
        <v>265.75900000000001</v>
      </c>
      <c r="J10" s="75">
        <v>0.72481045109911091</v>
      </c>
    </row>
    <row r="11" spans="1:10" x14ac:dyDescent="0.35">
      <c r="A11" s="14" t="s">
        <v>18</v>
      </c>
      <c r="B11" s="61">
        <v>55</v>
      </c>
      <c r="C11" s="83">
        <v>1320.836</v>
      </c>
      <c r="D11" s="84">
        <v>5.5240142529735516</v>
      </c>
      <c r="E11" s="73">
        <v>1829.37</v>
      </c>
      <c r="F11" s="74">
        <v>7.6508105124044361</v>
      </c>
      <c r="G11" s="73">
        <v>639.39599999999996</v>
      </c>
      <c r="H11" s="74">
        <v>2.6740886963213275</v>
      </c>
      <c r="I11" s="88">
        <v>123.09399999999997</v>
      </c>
      <c r="J11" s="75">
        <v>0.51480502534419592</v>
      </c>
    </row>
    <row r="12" spans="1:10" x14ac:dyDescent="0.35">
      <c r="A12" s="14" t="s">
        <v>17</v>
      </c>
      <c r="B12" s="61">
        <v>0</v>
      </c>
      <c r="C12" s="85" t="s">
        <v>67</v>
      </c>
      <c r="D12" s="86" t="s">
        <v>67</v>
      </c>
      <c r="E12" s="76" t="s">
        <v>67</v>
      </c>
      <c r="F12" s="74" t="s">
        <v>67</v>
      </c>
      <c r="G12" s="76" t="s">
        <v>67</v>
      </c>
      <c r="H12" s="74" t="s">
        <v>67</v>
      </c>
      <c r="I12" s="89" t="s">
        <v>67</v>
      </c>
      <c r="J12" s="74" t="s">
        <v>67</v>
      </c>
    </row>
    <row r="13" spans="1:10" x14ac:dyDescent="0.35">
      <c r="A13" s="14" t="s">
        <v>18</v>
      </c>
      <c r="B13" s="77">
        <v>4</v>
      </c>
      <c r="C13" s="83">
        <v>511.35500000000002</v>
      </c>
      <c r="D13" s="141">
        <v>3.9666674423836232</v>
      </c>
      <c r="E13" s="73">
        <v>609.71900000000005</v>
      </c>
      <c r="F13" s="74">
        <v>4.7296936693739191</v>
      </c>
      <c r="G13" s="73">
        <v>158.84700000000001</v>
      </c>
      <c r="H13" s="74">
        <v>1.2322031137278631</v>
      </c>
      <c r="I13" s="89">
        <v>24.434999999999999</v>
      </c>
      <c r="J13" s="74">
        <v>0.1895464382955947</v>
      </c>
    </row>
    <row r="14" spans="1:10" x14ac:dyDescent="0.35">
      <c r="A14" s="14" t="s">
        <v>19</v>
      </c>
      <c r="B14" s="61">
        <v>9</v>
      </c>
      <c r="C14" s="83">
        <v>3082.3609999999999</v>
      </c>
      <c r="D14" s="84">
        <v>3.6346367911401658</v>
      </c>
      <c r="E14" s="73">
        <v>5975.0749999999998</v>
      </c>
      <c r="F14" s="74">
        <v>7.0456469650445968</v>
      </c>
      <c r="G14" s="73">
        <v>1504.598</v>
      </c>
      <c r="H14" s="74">
        <v>1.7741813002032893</v>
      </c>
      <c r="I14" s="89">
        <v>538.44000000000005</v>
      </c>
      <c r="J14" s="74">
        <v>0.63491389678934784</v>
      </c>
    </row>
    <row r="15" spans="1:10" x14ac:dyDescent="0.35">
      <c r="A15" s="14" t="s">
        <v>20</v>
      </c>
      <c r="B15" s="61">
        <v>12</v>
      </c>
      <c r="C15" s="83">
        <v>3244.6779999999999</v>
      </c>
      <c r="D15" s="84">
        <v>2.416566556017401</v>
      </c>
      <c r="E15" s="73">
        <v>4065.4949999999999</v>
      </c>
      <c r="F15" s="74">
        <v>3.0278934460232922</v>
      </c>
      <c r="G15" s="73">
        <v>1627.8240000000001</v>
      </c>
      <c r="H15" s="74">
        <v>1.2123683883215746</v>
      </c>
      <c r="I15" s="89">
        <v>725.07799999999997</v>
      </c>
      <c r="J15" s="74">
        <v>0.54002253699873615</v>
      </c>
    </row>
    <row r="16" spans="1:10" x14ac:dyDescent="0.35">
      <c r="A16" s="72" t="s">
        <v>21</v>
      </c>
      <c r="B16" s="61">
        <v>0</v>
      </c>
      <c r="C16" s="85" t="s">
        <v>67</v>
      </c>
      <c r="D16" s="86" t="s">
        <v>67</v>
      </c>
      <c r="E16" s="76" t="s">
        <v>67</v>
      </c>
      <c r="F16" s="74" t="s">
        <v>67</v>
      </c>
      <c r="G16" s="76" t="s">
        <v>67</v>
      </c>
      <c r="H16" s="74" t="s">
        <v>67</v>
      </c>
      <c r="I16" s="89" t="s">
        <v>67</v>
      </c>
      <c r="J16" s="74" t="s">
        <v>67</v>
      </c>
    </row>
    <row r="17" spans="1:10" x14ac:dyDescent="0.35">
      <c r="A17" s="72" t="s">
        <v>22</v>
      </c>
      <c r="B17" s="61">
        <v>405</v>
      </c>
      <c r="C17" s="83">
        <v>3671.6239999999998</v>
      </c>
      <c r="D17" s="84">
        <v>5.4278394484088093</v>
      </c>
      <c r="E17" s="73">
        <v>4441.6170000000002</v>
      </c>
      <c r="F17" s="74">
        <v>6.5661363928668051</v>
      </c>
      <c r="G17" s="73">
        <v>1582.912</v>
      </c>
      <c r="H17" s="74">
        <v>2.3400523030026181</v>
      </c>
      <c r="I17" s="88">
        <v>288.97000000000003</v>
      </c>
      <c r="J17" s="75">
        <v>0.42719046541985062</v>
      </c>
    </row>
    <row r="18" spans="1:10" x14ac:dyDescent="0.35">
      <c r="A18" s="72" t="s">
        <v>23</v>
      </c>
      <c r="B18" s="61">
        <v>56</v>
      </c>
      <c r="C18" s="83">
        <v>1473.73</v>
      </c>
      <c r="D18" s="84">
        <v>4.9111073343530576</v>
      </c>
      <c r="E18" s="73">
        <v>2530.7109999999998</v>
      </c>
      <c r="F18" s="74">
        <v>8.4334263082301106</v>
      </c>
      <c r="G18" s="73">
        <v>1052.4970000000001</v>
      </c>
      <c r="H18" s="74">
        <v>3.5073763417210686</v>
      </c>
      <c r="I18" s="88">
        <v>172.18700000000001</v>
      </c>
      <c r="J18" s="75">
        <v>0.57380174019681351</v>
      </c>
    </row>
    <row r="19" spans="1:10" x14ac:dyDescent="0.35">
      <c r="A19" s="72" t="s">
        <v>24</v>
      </c>
      <c r="B19" s="61">
        <v>232</v>
      </c>
      <c r="C19" s="83">
        <v>3099.866</v>
      </c>
      <c r="D19" s="84">
        <v>4.7058861035248611</v>
      </c>
      <c r="E19" s="73">
        <v>3970.7</v>
      </c>
      <c r="F19" s="74">
        <v>6.0278934480607118</v>
      </c>
      <c r="G19" s="73">
        <v>1341.444</v>
      </c>
      <c r="H19" s="74">
        <v>2.0364372776941981</v>
      </c>
      <c r="I19" s="88">
        <v>326.97899999999998</v>
      </c>
      <c r="J19" s="75">
        <v>0.49638466057708802</v>
      </c>
    </row>
    <row r="20" spans="1:10" x14ac:dyDescent="0.35">
      <c r="A20" s="72" t="s">
        <v>25</v>
      </c>
      <c r="B20" s="61">
        <v>101</v>
      </c>
      <c r="C20" s="83">
        <v>3872.6239999999998</v>
      </c>
      <c r="D20" s="84">
        <v>5.4511293224065565</v>
      </c>
      <c r="E20" s="73">
        <v>5640.67</v>
      </c>
      <c r="F20" s="74">
        <v>7.9398417287655576</v>
      </c>
      <c r="G20" s="73">
        <v>1994.662</v>
      </c>
      <c r="H20" s="74">
        <v>2.8076984795038471</v>
      </c>
      <c r="I20" s="88">
        <v>433.7940000000001</v>
      </c>
      <c r="J20" s="75">
        <v>0.61061109812985448</v>
      </c>
    </row>
    <row r="21" spans="1:10" x14ac:dyDescent="0.35">
      <c r="A21" s="72" t="s">
        <v>26</v>
      </c>
      <c r="B21" s="61">
        <v>238</v>
      </c>
      <c r="C21" s="83">
        <v>2390.5749999999998</v>
      </c>
      <c r="D21" s="84">
        <v>7.825404515383533</v>
      </c>
      <c r="E21" s="73">
        <v>2807.2240000000002</v>
      </c>
      <c r="F21" s="74">
        <v>9.1892801377463673</v>
      </c>
      <c r="G21" s="73">
        <v>1143.2840000000001</v>
      </c>
      <c r="H21" s="74">
        <v>3.7424719056987321</v>
      </c>
      <c r="I21" s="88">
        <v>430.80700000000007</v>
      </c>
      <c r="J21" s="75">
        <v>1.4102209899538118</v>
      </c>
    </row>
    <row r="22" spans="1:10" x14ac:dyDescent="0.35">
      <c r="A22" s="72" t="s">
        <v>27</v>
      </c>
      <c r="B22" s="61">
        <v>53</v>
      </c>
      <c r="C22" s="83">
        <v>2972.7310000000002</v>
      </c>
      <c r="D22" s="84">
        <v>3.7346289091208318</v>
      </c>
      <c r="E22" s="73">
        <v>5169.5600000000004</v>
      </c>
      <c r="F22" s="74">
        <v>6.4944955407787273</v>
      </c>
      <c r="G22" s="73">
        <v>1456.539</v>
      </c>
      <c r="H22" s="74">
        <v>1.8298435535075146</v>
      </c>
      <c r="I22" s="88">
        <v>558.3900000000001</v>
      </c>
      <c r="J22" s="75">
        <v>0.70150290643989688</v>
      </c>
    </row>
    <row r="23" spans="1:10" x14ac:dyDescent="0.35">
      <c r="A23" s="72" t="s">
        <v>28</v>
      </c>
      <c r="B23" s="61">
        <v>20</v>
      </c>
      <c r="C23" s="83">
        <v>1545.9390000000001</v>
      </c>
      <c r="D23" s="84">
        <v>2.9723765722877435</v>
      </c>
      <c r="E23" s="73">
        <v>3009.68</v>
      </c>
      <c r="F23" s="74">
        <v>5.7867110682135428</v>
      </c>
      <c r="G23" s="73">
        <v>451.23099999999999</v>
      </c>
      <c r="H23" s="74">
        <v>0.86758174358106677</v>
      </c>
      <c r="I23" s="88">
        <v>600.21899999999994</v>
      </c>
      <c r="J23" s="75">
        <v>1.1540409381236758</v>
      </c>
    </row>
    <row r="24" spans="1:10" x14ac:dyDescent="0.35">
      <c r="A24" s="72" t="s">
        <v>29</v>
      </c>
      <c r="B24" s="61">
        <v>100</v>
      </c>
      <c r="C24" s="83">
        <v>2254.7269999999999</v>
      </c>
      <c r="D24" s="84">
        <v>6.4933187035981081</v>
      </c>
      <c r="E24" s="73">
        <v>3079.8670000000002</v>
      </c>
      <c r="F24" s="74">
        <v>8.869613924743259</v>
      </c>
      <c r="G24" s="73">
        <v>996.85900000000004</v>
      </c>
      <c r="H24" s="74">
        <v>2.8708234697815329</v>
      </c>
      <c r="I24" s="88">
        <v>209.74700000000004</v>
      </c>
      <c r="J24" s="75">
        <v>0.60404391224462761</v>
      </c>
    </row>
    <row r="25" spans="1:10" x14ac:dyDescent="0.35">
      <c r="A25" s="72" t="s">
        <v>30</v>
      </c>
      <c r="B25" s="61">
        <v>4</v>
      </c>
      <c r="C25" s="83">
        <v>1418.46</v>
      </c>
      <c r="D25" s="84">
        <v>4.9315954343646462</v>
      </c>
      <c r="E25" s="73">
        <v>2454.6089999999999</v>
      </c>
      <c r="F25" s="74">
        <v>8.534000632763961</v>
      </c>
      <c r="G25" s="73">
        <v>875.44500000000005</v>
      </c>
      <c r="H25" s="74">
        <v>3.0436815737048328</v>
      </c>
      <c r="I25" s="88">
        <v>454.18900000000002</v>
      </c>
      <c r="J25" s="75">
        <v>1.5790902801197384</v>
      </c>
    </row>
    <row r="26" spans="1:10" x14ac:dyDescent="0.35">
      <c r="A26" s="72" t="s">
        <v>31</v>
      </c>
      <c r="B26" s="61">
        <v>169</v>
      </c>
      <c r="C26" s="83">
        <v>1903.6389999999999</v>
      </c>
      <c r="D26" s="84">
        <v>3.9595792565228969</v>
      </c>
      <c r="E26" s="73">
        <v>2300.732</v>
      </c>
      <c r="F26" s="74">
        <v>4.785534810969116</v>
      </c>
      <c r="G26" s="73">
        <v>825.41300000000001</v>
      </c>
      <c r="H26" s="74">
        <v>1.716863435170394</v>
      </c>
      <c r="I26" s="88">
        <v>173.64200000000005</v>
      </c>
      <c r="J26" s="75">
        <v>0.36117628461128859</v>
      </c>
    </row>
    <row r="27" spans="1:10" x14ac:dyDescent="0.35">
      <c r="A27" s="72" t="s">
        <v>32</v>
      </c>
      <c r="B27" s="61">
        <v>179</v>
      </c>
      <c r="C27" s="83">
        <v>6107.0919999999996</v>
      </c>
      <c r="D27" s="84">
        <v>4.0664877714224836</v>
      </c>
      <c r="E27" s="73">
        <v>7867.4269999999997</v>
      </c>
      <c r="F27" s="74">
        <v>5.2386300530692962</v>
      </c>
      <c r="G27" s="73">
        <v>2292.1260000000002</v>
      </c>
      <c r="H27" s="74">
        <v>1.5262423342500049</v>
      </c>
      <c r="I27" s="88">
        <v>776.56799999999998</v>
      </c>
      <c r="J27" s="75">
        <v>0.5170880470898449</v>
      </c>
    </row>
    <row r="28" spans="1:10" x14ac:dyDescent="0.35">
      <c r="A28" s="72" t="s">
        <v>33</v>
      </c>
      <c r="B28" s="61">
        <v>71</v>
      </c>
      <c r="C28" s="83">
        <v>4603.7</v>
      </c>
      <c r="D28" s="84">
        <v>3.6084866099492241</v>
      </c>
      <c r="E28" s="73">
        <v>7594.616</v>
      </c>
      <c r="F28" s="74">
        <v>5.9528357937541836</v>
      </c>
      <c r="G28" s="73">
        <v>2389.6529999999998</v>
      </c>
      <c r="H28" s="74">
        <v>1.8730653285237946</v>
      </c>
      <c r="I28" s="88">
        <v>560.55700000000036</v>
      </c>
      <c r="J28" s="75">
        <v>0.43937755036455617</v>
      </c>
    </row>
    <row r="29" spans="1:10" x14ac:dyDescent="0.35">
      <c r="A29" s="72" t="s">
        <v>34</v>
      </c>
      <c r="B29" s="61">
        <v>70</v>
      </c>
      <c r="C29" s="83">
        <v>2448.5929999999998</v>
      </c>
      <c r="D29" s="84">
        <v>2.8390372800076062</v>
      </c>
      <c r="E29" s="73">
        <v>3559.7460000000001</v>
      </c>
      <c r="F29" s="74">
        <v>4.1273709437860662</v>
      </c>
      <c r="G29" s="73">
        <v>892.56299999999999</v>
      </c>
      <c r="H29" s="74">
        <v>1.0348880486693497</v>
      </c>
      <c r="I29" s="88">
        <v>436.68399999999986</v>
      </c>
      <c r="J29" s="75">
        <v>0.50631613975162126</v>
      </c>
    </row>
    <row r="30" spans="1:10" x14ac:dyDescent="0.35">
      <c r="A30" s="72" t="s">
        <v>35</v>
      </c>
      <c r="B30" s="61">
        <v>25</v>
      </c>
      <c r="C30" s="83">
        <v>4538.7439999999997</v>
      </c>
      <c r="D30" s="84">
        <v>3.2607465583856707</v>
      </c>
      <c r="E30" s="73">
        <v>3276.71</v>
      </c>
      <c r="F30" s="74">
        <v>2.3540699487188328</v>
      </c>
      <c r="G30" s="73">
        <v>1042.1469999999999</v>
      </c>
      <c r="H30" s="74">
        <v>0.74870432075084015</v>
      </c>
      <c r="I30" s="88">
        <v>805.55600000000004</v>
      </c>
      <c r="J30" s="75">
        <v>0.57873146284234744</v>
      </c>
    </row>
    <row r="31" spans="1:10" x14ac:dyDescent="0.35">
      <c r="A31" s="72" t="s">
        <v>36</v>
      </c>
      <c r="B31" s="61">
        <v>56</v>
      </c>
      <c r="C31" s="83">
        <v>1135.212</v>
      </c>
      <c r="D31" s="84">
        <v>5.3635272661986075</v>
      </c>
      <c r="E31" s="73">
        <v>1169.825</v>
      </c>
      <c r="F31" s="74">
        <v>5.5270630368431499</v>
      </c>
      <c r="G31" s="73">
        <v>331.37700000000001</v>
      </c>
      <c r="H31" s="74">
        <v>1.5656543226208812</v>
      </c>
      <c r="I31" s="88">
        <v>180.33599999999998</v>
      </c>
      <c r="J31" s="75">
        <v>0.85203209010932934</v>
      </c>
    </row>
    <row r="32" spans="1:10" x14ac:dyDescent="0.35">
      <c r="A32" s="72" t="s">
        <v>37</v>
      </c>
      <c r="B32" s="61">
        <v>23</v>
      </c>
      <c r="C32" s="83">
        <v>4486.8710000000001</v>
      </c>
      <c r="D32" s="84">
        <v>2.6462082408136425</v>
      </c>
      <c r="E32" s="73">
        <v>4622.0110000000004</v>
      </c>
      <c r="F32" s="74">
        <v>2.7259093469215641</v>
      </c>
      <c r="G32" s="73">
        <v>1683.808</v>
      </c>
      <c r="H32" s="74">
        <v>0.99305431458759075</v>
      </c>
      <c r="I32" s="88">
        <v>1205.7550000000003</v>
      </c>
      <c r="J32" s="75">
        <v>0.71111445312384813</v>
      </c>
    </row>
    <row r="33" spans="1:10" x14ac:dyDescent="0.35">
      <c r="A33" s="72" t="s">
        <v>38</v>
      </c>
      <c r="B33" s="61">
        <v>59</v>
      </c>
      <c r="C33" s="83">
        <v>362.47800000000001</v>
      </c>
      <c r="D33" s="84">
        <v>2.8822079450399158</v>
      </c>
      <c r="E33" s="73">
        <v>517.66899999999998</v>
      </c>
      <c r="F33" s="74">
        <v>4.1161938233516748</v>
      </c>
      <c r="G33" s="73">
        <v>248.78700000000001</v>
      </c>
      <c r="H33" s="74">
        <v>1.9782052097579594</v>
      </c>
      <c r="I33" s="88">
        <v>38.648000000000017</v>
      </c>
      <c r="J33" s="75">
        <v>0.30730574727266946</v>
      </c>
    </row>
    <row r="34" spans="1:10" x14ac:dyDescent="0.35">
      <c r="A34" s="72" t="s">
        <v>39</v>
      </c>
      <c r="B34" s="61">
        <v>185</v>
      </c>
      <c r="C34" s="83">
        <v>1285.857</v>
      </c>
      <c r="D34" s="84">
        <v>7.6368641425389754</v>
      </c>
      <c r="E34" s="73">
        <v>1598.6110000000001</v>
      </c>
      <c r="F34" s="74">
        <v>9.4943489235337779</v>
      </c>
      <c r="G34" s="73">
        <v>725.279</v>
      </c>
      <c r="H34" s="74">
        <v>4.3075219005196734</v>
      </c>
      <c r="I34" s="88">
        <v>227.16599999999983</v>
      </c>
      <c r="J34" s="75">
        <v>1.3491670378619154</v>
      </c>
    </row>
    <row r="35" spans="1:10" x14ac:dyDescent="0.35">
      <c r="A35" s="72" t="s">
        <v>40</v>
      </c>
      <c r="B35" s="61">
        <v>155</v>
      </c>
      <c r="C35" s="83">
        <v>2041.8589999999999</v>
      </c>
      <c r="D35" s="84">
        <v>4.9148010234660644</v>
      </c>
      <c r="E35" s="73">
        <v>2912.366</v>
      </c>
      <c r="F35" s="74">
        <v>7.0101311586685311</v>
      </c>
      <c r="G35" s="73">
        <v>983.71799999999996</v>
      </c>
      <c r="H35" s="74">
        <v>2.3678315854336613</v>
      </c>
      <c r="I35" s="88">
        <v>243.31199999999998</v>
      </c>
      <c r="J35" s="75">
        <v>0.58565751436390812</v>
      </c>
    </row>
    <row r="36" spans="1:10" x14ac:dyDescent="0.35">
      <c r="A36" s="72" t="s">
        <v>41</v>
      </c>
      <c r="B36" s="61">
        <v>8</v>
      </c>
      <c r="C36" s="83">
        <v>385.07799999999997</v>
      </c>
      <c r="D36" s="84">
        <v>5.6953248635617415</v>
      </c>
      <c r="E36" s="73">
        <v>192.536</v>
      </c>
      <c r="F36" s="74">
        <v>2.8476180616153699</v>
      </c>
      <c r="G36" s="73">
        <v>110.178</v>
      </c>
      <c r="H36" s="74">
        <v>1.6295386981793443</v>
      </c>
      <c r="I36" s="88">
        <v>25.725999999999999</v>
      </c>
      <c r="J36" s="75">
        <v>0.38048895922381792</v>
      </c>
    </row>
    <row r="37" spans="1:10" x14ac:dyDescent="0.35">
      <c r="A37" s="72" t="s">
        <v>42</v>
      </c>
      <c r="B37" s="61">
        <v>40</v>
      </c>
      <c r="C37" s="83">
        <v>435.23200000000003</v>
      </c>
      <c r="D37" s="84">
        <v>6.7116751738708036</v>
      </c>
      <c r="E37" s="73">
        <v>267.00900000000001</v>
      </c>
      <c r="F37" s="74">
        <v>4.1175227844002036</v>
      </c>
      <c r="G37" s="73">
        <v>83.268000000000001</v>
      </c>
      <c r="H37" s="74">
        <v>1.2840686539084307</v>
      </c>
      <c r="I37" s="88">
        <v>52.702000000000012</v>
      </c>
      <c r="J37" s="75">
        <v>0.81271300137246139</v>
      </c>
    </row>
    <row r="38" spans="1:10" x14ac:dyDescent="0.35">
      <c r="A38" s="72" t="s">
        <v>43</v>
      </c>
      <c r="B38" s="61">
        <v>10</v>
      </c>
      <c r="C38" s="83">
        <v>499.56</v>
      </c>
      <c r="D38" s="84">
        <v>4.884000586596275</v>
      </c>
      <c r="E38" s="73">
        <v>488.05500000000001</v>
      </c>
      <c r="F38" s="74">
        <v>4.7715207508432318</v>
      </c>
      <c r="G38" s="73">
        <v>168.59700000000001</v>
      </c>
      <c r="H38" s="74">
        <v>1.6483062032556093</v>
      </c>
      <c r="I38" s="88">
        <v>83.018000000000001</v>
      </c>
      <c r="J38" s="75">
        <v>0.81163415945642081</v>
      </c>
    </row>
    <row r="39" spans="1:10" x14ac:dyDescent="0.35">
      <c r="A39" s="72" t="s">
        <v>44</v>
      </c>
      <c r="B39" s="61">
        <v>323</v>
      </c>
      <c r="C39" s="83">
        <v>5005.6670000000004</v>
      </c>
      <c r="D39" s="84">
        <v>5.1556978061592336</v>
      </c>
      <c r="E39" s="73">
        <v>5906.5219999999999</v>
      </c>
      <c r="F39" s="74">
        <v>6.0835534040580903</v>
      </c>
      <c r="G39" s="73">
        <v>1761.8779999999999</v>
      </c>
      <c r="H39" s="74">
        <v>1.8146853434957255</v>
      </c>
      <c r="I39" s="88">
        <v>731.77300000000037</v>
      </c>
      <c r="J39" s="75">
        <v>0.75370583994232154</v>
      </c>
    </row>
    <row r="40" spans="1:10" x14ac:dyDescent="0.35">
      <c r="A40" s="72" t="s">
        <v>45</v>
      </c>
      <c r="B40" s="61">
        <v>71</v>
      </c>
      <c r="C40" s="83">
        <v>5409.5079999999998</v>
      </c>
      <c r="D40" s="84">
        <v>5.0295412473838894</v>
      </c>
      <c r="E40" s="73">
        <v>11798.061</v>
      </c>
      <c r="F40" s="74">
        <v>10.969358847172648</v>
      </c>
      <c r="G40" s="73">
        <v>4235.3450000000003</v>
      </c>
      <c r="H40" s="74">
        <v>3.9378520882862396</v>
      </c>
      <c r="I40" s="88">
        <v>1223.6119999999999</v>
      </c>
      <c r="J40" s="75">
        <v>1.1376648347306069</v>
      </c>
    </row>
    <row r="41" spans="1:10" x14ac:dyDescent="0.35">
      <c r="A41" s="72" t="s">
        <v>46</v>
      </c>
      <c r="B41" s="61">
        <v>56</v>
      </c>
      <c r="C41" s="83">
        <v>698.85799999999995</v>
      </c>
      <c r="D41" s="84">
        <v>3.5699916734351933</v>
      </c>
      <c r="E41" s="73">
        <v>1604.05</v>
      </c>
      <c r="F41" s="74">
        <v>8.1940038516747631</v>
      </c>
      <c r="G41" s="73">
        <v>411.74299999999999</v>
      </c>
      <c r="H41" s="74">
        <v>2.1033158117889856</v>
      </c>
      <c r="I41" s="88">
        <v>236.28800000000007</v>
      </c>
      <c r="J41" s="75">
        <v>1.2070351810133888</v>
      </c>
    </row>
    <row r="42" spans="1:10" x14ac:dyDescent="0.35">
      <c r="A42" s="72" t="s">
        <v>47</v>
      </c>
      <c r="B42" s="61">
        <v>47</v>
      </c>
      <c r="C42" s="83">
        <v>1725.348</v>
      </c>
      <c r="D42" s="84">
        <v>5.0918202020380878</v>
      </c>
      <c r="E42" s="73">
        <v>3339.6239999999998</v>
      </c>
      <c r="F42" s="74">
        <v>9.8558464439702878</v>
      </c>
      <c r="G42" s="73">
        <v>476.48</v>
      </c>
      <c r="H42" s="74">
        <v>1.4061803704916969</v>
      </c>
      <c r="I42" s="88">
        <v>359.96899999999994</v>
      </c>
      <c r="J42" s="75">
        <v>1.0623349181193873</v>
      </c>
    </row>
    <row r="43" spans="1:10" x14ac:dyDescent="0.35">
      <c r="A43" s="72" t="s">
        <v>48</v>
      </c>
      <c r="B43" s="61">
        <v>84</v>
      </c>
      <c r="C43" s="83">
        <v>2285.4459999999999</v>
      </c>
      <c r="D43" s="84">
        <v>2.6074594154269866</v>
      </c>
      <c r="E43" s="73">
        <v>3069.34</v>
      </c>
      <c r="F43" s="74">
        <v>3.5018020474544866</v>
      </c>
      <c r="G43" s="73">
        <v>1194.2429999999999</v>
      </c>
      <c r="H43" s="74">
        <v>1.3625087421263817</v>
      </c>
      <c r="I43" s="88">
        <v>344.47799999999995</v>
      </c>
      <c r="J43" s="75">
        <v>0.39301405699695269</v>
      </c>
    </row>
    <row r="44" spans="1:10" x14ac:dyDescent="0.35">
      <c r="A44" s="72" t="s">
        <v>49</v>
      </c>
      <c r="B44" s="61">
        <v>10</v>
      </c>
      <c r="C44" s="83">
        <v>220.285</v>
      </c>
      <c r="D44" s="84">
        <v>3.4838684168907164</v>
      </c>
      <c r="E44" s="73">
        <v>306.596</v>
      </c>
      <c r="F44" s="74">
        <v>4.848900838209711</v>
      </c>
      <c r="G44" s="73">
        <v>101.59399999999999</v>
      </c>
      <c r="H44" s="74">
        <v>1.6067373082397596</v>
      </c>
      <c r="I44" s="88">
        <v>18.091999999999999</v>
      </c>
      <c r="J44" s="75">
        <v>0.28613000158152774</v>
      </c>
    </row>
    <row r="45" spans="1:10" x14ac:dyDescent="0.35">
      <c r="A45" s="72" t="s">
        <v>50</v>
      </c>
      <c r="B45" s="61">
        <v>11</v>
      </c>
      <c r="C45" s="83">
        <v>2126.1709999999998</v>
      </c>
      <c r="D45" s="84">
        <v>2.8117223257394723</v>
      </c>
      <c r="E45" s="73">
        <v>1932.2539999999999</v>
      </c>
      <c r="F45" s="74">
        <v>2.5552797544503232</v>
      </c>
      <c r="G45" s="73">
        <v>695.15700000000004</v>
      </c>
      <c r="H45" s="74">
        <v>0.91929974437337092</v>
      </c>
      <c r="I45" s="88">
        <v>247.75500000000002</v>
      </c>
      <c r="J45" s="75">
        <v>0.32763981110342627</v>
      </c>
    </row>
    <row r="46" spans="1:10" x14ac:dyDescent="0.35">
      <c r="A46" s="72" t="s">
        <v>51</v>
      </c>
      <c r="B46" s="61">
        <v>88</v>
      </c>
      <c r="C46" s="83">
        <v>1946.3309999999999</v>
      </c>
      <c r="D46" s="84">
        <v>3.6512555856961155</v>
      </c>
      <c r="E46" s="73">
        <v>3338.1790000000001</v>
      </c>
      <c r="F46" s="74">
        <v>6.2623185469498628</v>
      </c>
      <c r="G46" s="73">
        <v>1574.683</v>
      </c>
      <c r="H46" s="74">
        <v>2.95405565623253</v>
      </c>
      <c r="I46" s="88">
        <v>150.68000000000004</v>
      </c>
      <c r="J46" s="75">
        <v>0.2826709288670276</v>
      </c>
    </row>
    <row r="47" spans="1:10" x14ac:dyDescent="0.35">
      <c r="A47" s="72" t="s">
        <v>52</v>
      </c>
      <c r="B47" s="61">
        <v>80</v>
      </c>
      <c r="C47" s="83">
        <v>2287.2399999999998</v>
      </c>
      <c r="D47" s="84">
        <v>2.9767817169035347</v>
      </c>
      <c r="E47" s="73">
        <v>2992.0569999999998</v>
      </c>
      <c r="F47" s="74">
        <v>3.8940822010515905</v>
      </c>
      <c r="G47" s="73">
        <v>961.53599999999994</v>
      </c>
      <c r="H47" s="74">
        <v>1.2514133999687647</v>
      </c>
      <c r="I47" s="88">
        <v>310.28899999999993</v>
      </c>
      <c r="J47" s="75">
        <v>0.40383283877349158</v>
      </c>
    </row>
    <row r="48" spans="1:10" x14ac:dyDescent="0.35">
      <c r="A48" s="72" t="s">
        <v>53</v>
      </c>
      <c r="B48" s="61">
        <v>157</v>
      </c>
      <c r="C48" s="83">
        <v>2981.5839999999998</v>
      </c>
      <c r="D48" s="84">
        <v>3.5403966699954048</v>
      </c>
      <c r="E48" s="73">
        <v>3440.7689999999998</v>
      </c>
      <c r="F48" s="74">
        <v>4.0856427690192252</v>
      </c>
      <c r="G48" s="73">
        <v>1153.336</v>
      </c>
      <c r="H48" s="74">
        <v>1.3694958564929984</v>
      </c>
      <c r="I48" s="88">
        <v>584.25599999999997</v>
      </c>
      <c r="J48" s="75">
        <v>0.69375808188695509</v>
      </c>
    </row>
    <row r="49" spans="1:12" x14ac:dyDescent="0.35">
      <c r="A49" s="72" t="s">
        <v>54</v>
      </c>
      <c r="B49" s="61">
        <v>21</v>
      </c>
      <c r="C49" s="83">
        <v>493.57499999999999</v>
      </c>
      <c r="D49" s="84">
        <v>5.6102731395705696</v>
      </c>
      <c r="E49" s="73">
        <v>615.02300000000002</v>
      </c>
      <c r="F49" s="74">
        <v>6.9907248485399593</v>
      </c>
      <c r="G49" s="73">
        <v>292.714</v>
      </c>
      <c r="H49" s="74">
        <v>3.3271650545028812</v>
      </c>
      <c r="I49" s="88">
        <v>59.01100000000001</v>
      </c>
      <c r="J49" s="75">
        <v>0.67075485638291821</v>
      </c>
    </row>
    <row r="50" spans="1:12" x14ac:dyDescent="0.35">
      <c r="A50" s="72" t="s">
        <v>55</v>
      </c>
      <c r="B50" s="61">
        <v>34</v>
      </c>
      <c r="C50" s="83">
        <v>4729.5950000000003</v>
      </c>
      <c r="D50" s="84">
        <v>3.528811143940072</v>
      </c>
      <c r="E50" s="73">
        <v>7061.1319999999996</v>
      </c>
      <c r="F50" s="74">
        <v>5.2684006327036146</v>
      </c>
      <c r="G50" s="73">
        <v>2460.3130000000001</v>
      </c>
      <c r="H50" s="74">
        <v>1.8356709045871011</v>
      </c>
      <c r="I50" s="88">
        <v>809.37000000000012</v>
      </c>
      <c r="J50" s="75">
        <v>0.60388127853881279</v>
      </c>
    </row>
    <row r="51" spans="1:12" x14ac:dyDescent="0.35">
      <c r="A51" s="72" t="s">
        <v>56</v>
      </c>
      <c r="B51" s="61">
        <v>128</v>
      </c>
      <c r="C51" s="83">
        <v>1451.3219999999999</v>
      </c>
      <c r="D51" s="84">
        <v>6.1432399141576397</v>
      </c>
      <c r="E51" s="73">
        <v>1534.3889999999999</v>
      </c>
      <c r="F51" s="74">
        <v>6.4948507282632164</v>
      </c>
      <c r="G51" s="73">
        <v>639.70000000000005</v>
      </c>
      <c r="H51" s="74">
        <v>2.7077592519693372</v>
      </c>
      <c r="I51" s="88">
        <v>209.786</v>
      </c>
      <c r="J51" s="75">
        <v>0.88799434490173423</v>
      </c>
    </row>
    <row r="52" spans="1:12" x14ac:dyDescent="0.35">
      <c r="A52" s="72" t="s">
        <v>57</v>
      </c>
      <c r="B52" s="61">
        <v>23</v>
      </c>
      <c r="C52" s="83">
        <v>7029.732</v>
      </c>
      <c r="D52" s="84">
        <v>4.6635804926202491</v>
      </c>
      <c r="E52" s="73">
        <v>14011.07</v>
      </c>
      <c r="F52" s="74">
        <v>9.2950560181720725</v>
      </c>
      <c r="G52" s="73">
        <v>4721.6819999999998</v>
      </c>
      <c r="H52" s="74">
        <v>3.1324016431289508</v>
      </c>
      <c r="I52" s="88">
        <v>748.21800000000007</v>
      </c>
      <c r="J52" s="75">
        <v>0.49637381183626028</v>
      </c>
    </row>
    <row r="53" spans="1:12" x14ac:dyDescent="0.35">
      <c r="A53" s="72" t="s">
        <v>58</v>
      </c>
      <c r="B53" s="61">
        <v>201</v>
      </c>
      <c r="C53" s="83">
        <v>4720.616</v>
      </c>
      <c r="D53" s="84">
        <v>5.1792658909753193</v>
      </c>
      <c r="E53" s="73">
        <v>7577.5050000000001</v>
      </c>
      <c r="F53" s="74">
        <v>8.3137271036650588</v>
      </c>
      <c r="G53" s="73">
        <v>2440.5219999999999</v>
      </c>
      <c r="H53" s="74">
        <v>2.6776404500545836</v>
      </c>
      <c r="I53" s="88">
        <v>534.6949999999996</v>
      </c>
      <c r="J53" s="75">
        <v>0.58664538178387071</v>
      </c>
    </row>
    <row r="54" spans="1:12" x14ac:dyDescent="0.35">
      <c r="A54" s="72" t="s">
        <v>59</v>
      </c>
      <c r="B54" s="61">
        <v>51</v>
      </c>
      <c r="C54" s="83">
        <v>1699.7249999999999</v>
      </c>
      <c r="D54" s="84">
        <v>2.8111123055677298</v>
      </c>
      <c r="E54" s="73">
        <v>1943.239</v>
      </c>
      <c r="F54" s="74">
        <v>3.2138511027131624</v>
      </c>
      <c r="G54" s="73">
        <v>534.96100000000001</v>
      </c>
      <c r="H54" s="74">
        <v>0.88475220997444781</v>
      </c>
      <c r="I54" s="88">
        <v>200.25199999999995</v>
      </c>
      <c r="J54" s="75">
        <v>0.3311893755840204</v>
      </c>
    </row>
    <row r="55" spans="1:12" x14ac:dyDescent="0.35">
      <c r="A55" s="72" t="s">
        <v>60</v>
      </c>
      <c r="B55" s="61">
        <v>10</v>
      </c>
      <c r="C55" s="83">
        <v>875.31799999999998</v>
      </c>
      <c r="D55" s="84">
        <v>5.325776520337075</v>
      </c>
      <c r="E55" s="73">
        <v>1324.01</v>
      </c>
      <c r="F55" s="74">
        <v>8.0557938608499899</v>
      </c>
      <c r="G55" s="73">
        <v>526.81200000000001</v>
      </c>
      <c r="H55" s="74">
        <v>3.2053299260746555</v>
      </c>
      <c r="I55" s="88">
        <v>140.29599999999999</v>
      </c>
      <c r="J55" s="75">
        <v>0.85361564905235621</v>
      </c>
    </row>
    <row r="56" spans="1:12" x14ac:dyDescent="0.35">
      <c r="A56" s="80" t="s">
        <v>61</v>
      </c>
    </row>
    <row r="57" spans="1:12" ht="18" customHeight="1" x14ac:dyDescent="0.35">
      <c r="A57" s="177" t="s">
        <v>101</v>
      </c>
      <c r="B57" s="177"/>
      <c r="C57" s="177"/>
      <c r="D57" s="177"/>
      <c r="E57" s="177"/>
      <c r="F57" s="177"/>
      <c r="G57" s="177"/>
      <c r="H57" s="177"/>
      <c r="I57" s="177"/>
      <c r="J57" s="177"/>
      <c r="K57" s="99"/>
      <c r="L57" s="99"/>
    </row>
    <row r="58" spans="1:12" ht="29.5" customHeight="1" x14ac:dyDescent="0.35">
      <c r="A58" s="176" t="s">
        <v>94</v>
      </c>
      <c r="B58" s="176"/>
      <c r="C58" s="176"/>
      <c r="D58" s="176"/>
      <c r="E58" s="176"/>
      <c r="F58" s="176"/>
      <c r="G58" s="176"/>
      <c r="H58" s="176"/>
      <c r="I58" s="176"/>
      <c r="J58" s="176"/>
    </row>
    <row r="59" spans="1:12" ht="39" customHeight="1" x14ac:dyDescent="0.35">
      <c r="A59" s="167" t="s">
        <v>129</v>
      </c>
      <c r="B59" s="167"/>
      <c r="C59" s="167"/>
      <c r="D59" s="167"/>
      <c r="E59" s="167"/>
      <c r="F59" s="167"/>
      <c r="G59" s="167"/>
      <c r="H59" s="167"/>
      <c r="I59" s="167"/>
      <c r="J59" s="167"/>
    </row>
    <row r="61" spans="1:12" x14ac:dyDescent="0.35">
      <c r="A61" s="61"/>
    </row>
  </sheetData>
  <mergeCells count="8">
    <mergeCell ref="A1:J1"/>
    <mergeCell ref="A59:J59"/>
    <mergeCell ref="C2:D2"/>
    <mergeCell ref="E2:F2"/>
    <mergeCell ref="G2:H2"/>
    <mergeCell ref="I2:J2"/>
    <mergeCell ref="A58:J58"/>
    <mergeCell ref="A57:J57"/>
  </mergeCells>
  <printOptions gridLines="1"/>
  <pageMargins left="0.65" right="0.55000000000000004" top="0.5" bottom="0.5" header="0.3" footer="0.3"/>
  <pageSetup scale="90" orientation="landscape" r:id="rId1"/>
  <headerFooter>
    <oddFooter>&amp;LState Detail Tables: Rural Libraries in America&amp;CSeptember 2020&amp;R&amp;P of &amp;N</oddFooter>
  </headerFooter>
  <rowBreaks count="1" manualBreakCount="1">
    <brk id="3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7B4A0-CC23-4510-8723-294EE855B6E4}">
  <sheetPr>
    <tabColor theme="9"/>
  </sheetPr>
  <dimension ref="A1:L59"/>
  <sheetViews>
    <sheetView tabSelected="1" workbookViewId="0">
      <pane ySplit="4" topLeftCell="A5" activePane="bottomLeft" state="frozen"/>
      <selection sqref="A1:I1"/>
      <selection pane="bottomLeft" sqref="A1:I1"/>
    </sheetView>
  </sheetViews>
  <sheetFormatPr defaultRowHeight="13.5" x14ac:dyDescent="0.35"/>
  <cols>
    <col min="1" max="1" width="9.7265625" style="77" customWidth="1"/>
    <col min="2" max="2" width="10.7265625" style="77" customWidth="1"/>
    <col min="3" max="3" width="8.81640625" style="77" customWidth="1"/>
    <col min="4" max="4" width="9.36328125" style="77" customWidth="1"/>
    <col min="5" max="5" width="8.7265625" style="77" customWidth="1"/>
    <col min="6" max="6" width="10.08984375" style="77" customWidth="1"/>
    <col min="7" max="7" width="8.90625" style="77" customWidth="1"/>
    <col min="8" max="8" width="12.453125" style="77" customWidth="1"/>
    <col min="9" max="9" width="9.453125" style="77" customWidth="1"/>
    <col min="10" max="10" width="10.08984375" style="77" customWidth="1"/>
    <col min="11" max="11" width="12.90625" style="77" customWidth="1"/>
    <col min="12" max="12" width="9.08984375" style="77" customWidth="1"/>
    <col min="13" max="16384" width="8.7265625" style="77"/>
  </cols>
  <sheetData>
    <row r="1" spans="1:12" ht="14.5" customHeight="1" x14ac:dyDescent="0.35">
      <c r="A1" s="148" t="s">
        <v>103</v>
      </c>
      <c r="B1" s="148"/>
      <c r="C1" s="148"/>
      <c r="D1" s="148"/>
      <c r="E1" s="148"/>
      <c r="F1" s="148"/>
      <c r="G1" s="148"/>
      <c r="H1" s="148"/>
      <c r="I1" s="148"/>
      <c r="J1" s="148"/>
      <c r="K1" s="148"/>
      <c r="L1" s="148"/>
    </row>
    <row r="2" spans="1:12" ht="19" customHeight="1" x14ac:dyDescent="0.35">
      <c r="B2" s="181" t="s">
        <v>92</v>
      </c>
      <c r="C2" s="168" t="s">
        <v>95</v>
      </c>
      <c r="D2" s="169"/>
      <c r="E2" s="183" t="s">
        <v>96</v>
      </c>
      <c r="F2" s="183"/>
      <c r="G2" s="178" t="s">
        <v>97</v>
      </c>
      <c r="H2" s="179"/>
      <c r="I2" s="180"/>
      <c r="J2" s="179" t="s">
        <v>99</v>
      </c>
      <c r="K2" s="179"/>
      <c r="L2" s="179"/>
    </row>
    <row r="3" spans="1:12" ht="30.5" customHeight="1" x14ac:dyDescent="0.35">
      <c r="A3" s="81" t="s">
        <v>0</v>
      </c>
      <c r="B3" s="182"/>
      <c r="C3" s="95" t="s">
        <v>63</v>
      </c>
      <c r="D3" s="78" t="s">
        <v>64</v>
      </c>
      <c r="E3" s="94" t="s">
        <v>63</v>
      </c>
      <c r="F3" s="79" t="s">
        <v>64</v>
      </c>
      <c r="G3" s="95" t="s">
        <v>63</v>
      </c>
      <c r="H3" s="79" t="s">
        <v>104</v>
      </c>
      <c r="I3" s="78" t="s">
        <v>98</v>
      </c>
      <c r="J3" s="94" t="s">
        <v>63</v>
      </c>
      <c r="K3" s="79" t="s">
        <v>104</v>
      </c>
      <c r="L3" s="79" t="s">
        <v>98</v>
      </c>
    </row>
    <row r="4" spans="1:12" s="90" customFormat="1" ht="26" customHeight="1" x14ac:dyDescent="0.35">
      <c r="A4" s="63" t="s">
        <v>70</v>
      </c>
      <c r="B4" s="91">
        <v>4013</v>
      </c>
      <c r="C4" s="65">
        <v>121900.917</v>
      </c>
      <c r="D4" s="97">
        <v>100133.496</v>
      </c>
      <c r="E4" s="92">
        <v>4117.8609999999999</v>
      </c>
      <c r="F4" s="92">
        <v>154452.66399999999</v>
      </c>
      <c r="G4" s="65">
        <v>6485.8280000000004</v>
      </c>
      <c r="H4" s="92">
        <v>65245.574000000001</v>
      </c>
      <c r="I4" s="97">
        <v>4222.9759999999997</v>
      </c>
      <c r="J4" s="92">
        <v>7362.8419999999996</v>
      </c>
      <c r="K4" s="92">
        <v>2024.433</v>
      </c>
      <c r="L4" s="92">
        <v>8975.9240000000009</v>
      </c>
    </row>
    <row r="5" spans="1:12" x14ac:dyDescent="0.35">
      <c r="A5" s="72" t="s">
        <v>11</v>
      </c>
      <c r="B5" s="77">
        <v>48</v>
      </c>
      <c r="C5" s="96">
        <v>805.71600000000001</v>
      </c>
      <c r="D5" s="98">
        <v>774.005</v>
      </c>
      <c r="E5" s="93">
        <v>2.4239999999999999</v>
      </c>
      <c r="F5" s="93">
        <v>619.55499999999995</v>
      </c>
      <c r="G5" s="96">
        <v>33.563000000000002</v>
      </c>
      <c r="H5" s="93">
        <v>350.99299999999999</v>
      </c>
      <c r="I5" s="98">
        <v>26.013999999999999</v>
      </c>
      <c r="J5" s="93">
        <v>79.555999999999997</v>
      </c>
      <c r="K5" s="93">
        <v>4.3999999999999997E-2</v>
      </c>
      <c r="L5" s="93">
        <v>116.474</v>
      </c>
    </row>
    <row r="6" spans="1:12" x14ac:dyDescent="0.35">
      <c r="A6" s="72" t="s">
        <v>12</v>
      </c>
      <c r="B6" s="77">
        <v>104</v>
      </c>
      <c r="C6" s="96">
        <v>2580.7800000000002</v>
      </c>
      <c r="D6" s="98">
        <v>1939.8579999999999</v>
      </c>
      <c r="E6" s="93">
        <v>110.163</v>
      </c>
      <c r="F6" s="93">
        <v>1225.8969999999999</v>
      </c>
      <c r="G6" s="96">
        <v>75.22</v>
      </c>
      <c r="H6" s="93">
        <v>249.75800000000001</v>
      </c>
      <c r="I6" s="98">
        <v>48.002000000000002</v>
      </c>
      <c r="J6" s="93">
        <v>89.698999999999998</v>
      </c>
      <c r="K6" s="93">
        <v>16.065000000000001</v>
      </c>
      <c r="L6" s="93">
        <v>100.095</v>
      </c>
    </row>
    <row r="7" spans="1:12" x14ac:dyDescent="0.35">
      <c r="A7" s="72" t="s">
        <v>13</v>
      </c>
      <c r="B7" s="77">
        <v>24</v>
      </c>
      <c r="C7" s="96">
        <v>1909.0519999999999</v>
      </c>
      <c r="D7" s="98">
        <v>1766.1379999999999</v>
      </c>
      <c r="E7" s="93">
        <v>2.0430000000000001</v>
      </c>
      <c r="F7" s="93">
        <v>508.77800000000002</v>
      </c>
      <c r="G7" s="96">
        <v>60.244999999999997</v>
      </c>
      <c r="H7" s="93">
        <v>714.50699999999995</v>
      </c>
      <c r="I7" s="98">
        <v>59.396000000000001</v>
      </c>
      <c r="J7" s="93">
        <v>60.755000000000003</v>
      </c>
      <c r="K7" s="93">
        <v>26.75</v>
      </c>
      <c r="L7" s="93">
        <v>122.884</v>
      </c>
    </row>
    <row r="8" spans="1:12" x14ac:dyDescent="0.35">
      <c r="A8" s="72" t="s">
        <v>14</v>
      </c>
      <c r="B8" s="77">
        <v>31</v>
      </c>
      <c r="C8" s="96">
        <v>958.43700000000001</v>
      </c>
      <c r="D8" s="98">
        <v>780.11199999999997</v>
      </c>
      <c r="E8" s="93">
        <v>48.881</v>
      </c>
      <c r="F8" s="93">
        <v>679.16200000000003</v>
      </c>
      <c r="G8" s="96">
        <v>46.747</v>
      </c>
      <c r="H8" s="93">
        <v>685.97900000000004</v>
      </c>
      <c r="I8" s="98">
        <v>54.543999999999997</v>
      </c>
      <c r="J8" s="93">
        <v>82.465999999999994</v>
      </c>
      <c r="K8" s="93">
        <v>48.268000000000001</v>
      </c>
      <c r="L8" s="93">
        <v>147.614</v>
      </c>
    </row>
    <row r="9" spans="1:12" x14ac:dyDescent="0.35">
      <c r="A9" s="14" t="s">
        <v>15</v>
      </c>
      <c r="B9" s="77">
        <v>14</v>
      </c>
      <c r="C9" s="96">
        <v>1794.37</v>
      </c>
      <c r="D9" s="98">
        <v>1395.325</v>
      </c>
      <c r="E9" s="93">
        <v>3.367</v>
      </c>
      <c r="F9" s="93">
        <v>304.80599999999998</v>
      </c>
      <c r="G9" s="96">
        <v>77.254999999999995</v>
      </c>
      <c r="H9" s="93">
        <v>34.350999999999999</v>
      </c>
      <c r="I9" s="98">
        <v>71.180999999999997</v>
      </c>
      <c r="J9" s="93">
        <v>100.235</v>
      </c>
      <c r="K9" s="93">
        <v>0.215</v>
      </c>
      <c r="L9" s="93">
        <v>116.233</v>
      </c>
    </row>
    <row r="10" spans="1:12" x14ac:dyDescent="0.35">
      <c r="A10" s="14" t="s">
        <v>16</v>
      </c>
      <c r="B10" s="77">
        <v>58</v>
      </c>
      <c r="C10" s="96">
        <v>1528.2449999999999</v>
      </c>
      <c r="D10" s="98">
        <v>1416.8130000000001</v>
      </c>
      <c r="E10" s="93">
        <v>10.351000000000001</v>
      </c>
      <c r="F10" s="93">
        <v>474.95499999999998</v>
      </c>
      <c r="G10" s="96">
        <v>103.77200000000001</v>
      </c>
      <c r="H10" s="93">
        <v>133.46600000000001</v>
      </c>
      <c r="I10" s="98">
        <v>95.04</v>
      </c>
      <c r="J10" s="93">
        <v>95.909000000000006</v>
      </c>
      <c r="K10" s="93">
        <v>12.58</v>
      </c>
      <c r="L10" s="93">
        <v>157.75700000000001</v>
      </c>
    </row>
    <row r="11" spans="1:12" x14ac:dyDescent="0.35">
      <c r="A11" s="14" t="s">
        <v>18</v>
      </c>
      <c r="B11" s="77">
        <v>55</v>
      </c>
      <c r="C11" s="96">
        <v>2346.3139999999999</v>
      </c>
      <c r="D11" s="98">
        <v>1529.8910000000001</v>
      </c>
      <c r="E11" s="93">
        <v>4.71</v>
      </c>
      <c r="F11" s="93">
        <v>413.93099999999998</v>
      </c>
      <c r="G11" s="96">
        <v>106.014</v>
      </c>
      <c r="H11" s="93">
        <v>266.50400000000002</v>
      </c>
      <c r="I11" s="98">
        <v>80.736999999999995</v>
      </c>
      <c r="J11" s="93">
        <v>136.15</v>
      </c>
      <c r="K11" s="93">
        <v>3.1040000000000001</v>
      </c>
      <c r="L11" s="93">
        <v>139.16800000000001</v>
      </c>
    </row>
    <row r="12" spans="1:12" x14ac:dyDescent="0.35">
      <c r="A12" s="14" t="s">
        <v>17</v>
      </c>
      <c r="B12" s="77">
        <v>0</v>
      </c>
      <c r="C12" s="96" t="s">
        <v>67</v>
      </c>
      <c r="D12" s="98" t="s">
        <v>67</v>
      </c>
      <c r="E12" s="93" t="s">
        <v>67</v>
      </c>
      <c r="F12" s="93" t="s">
        <v>67</v>
      </c>
      <c r="G12" s="96" t="s">
        <v>67</v>
      </c>
      <c r="H12" s="93" t="s">
        <v>67</v>
      </c>
      <c r="I12" s="98" t="s">
        <v>67</v>
      </c>
      <c r="J12" s="93" t="s">
        <v>67</v>
      </c>
      <c r="K12" s="93" t="s">
        <v>67</v>
      </c>
      <c r="L12" s="93" t="s">
        <v>67</v>
      </c>
    </row>
    <row r="13" spans="1:12" x14ac:dyDescent="0.35">
      <c r="A13" s="14" t="s">
        <v>18</v>
      </c>
      <c r="B13" s="77">
        <v>4</v>
      </c>
      <c r="C13" s="96">
        <v>194.85400000000001</v>
      </c>
      <c r="D13" s="93">
        <v>167.559</v>
      </c>
      <c r="E13" s="96">
        <v>0</v>
      </c>
      <c r="F13" s="93">
        <v>94.603999999999999</v>
      </c>
      <c r="G13" s="96">
        <v>12.018000000000001</v>
      </c>
      <c r="H13" s="93">
        <v>23.16</v>
      </c>
      <c r="I13" s="93">
        <v>13.455</v>
      </c>
      <c r="J13" s="96">
        <v>20.044</v>
      </c>
      <c r="K13" s="93">
        <v>3.448</v>
      </c>
      <c r="L13" s="93">
        <v>43.347000000000001</v>
      </c>
    </row>
    <row r="14" spans="1:12" x14ac:dyDescent="0.35">
      <c r="A14" s="14" t="s">
        <v>19</v>
      </c>
      <c r="B14" s="77">
        <v>9</v>
      </c>
      <c r="C14" s="96">
        <v>2739.8960000000002</v>
      </c>
      <c r="D14" s="98">
        <v>1492.377</v>
      </c>
      <c r="E14" s="93">
        <v>28.992000000000001</v>
      </c>
      <c r="F14" s="93">
        <v>229.70699999999999</v>
      </c>
      <c r="G14" s="96">
        <v>158.31800000000001</v>
      </c>
      <c r="H14" s="93">
        <v>48.44</v>
      </c>
      <c r="I14" s="98">
        <v>104.59399999999999</v>
      </c>
      <c r="J14" s="93">
        <v>237.45500000000001</v>
      </c>
      <c r="K14" s="93">
        <v>8.0039999999999996</v>
      </c>
      <c r="L14" s="93">
        <v>226.029</v>
      </c>
    </row>
    <row r="15" spans="1:12" x14ac:dyDescent="0.35">
      <c r="A15" s="14" t="s">
        <v>20</v>
      </c>
      <c r="B15" s="77">
        <v>12</v>
      </c>
      <c r="C15" s="96">
        <v>3923.0889999999999</v>
      </c>
      <c r="D15" s="98">
        <v>2427.6060000000002</v>
      </c>
      <c r="E15" s="93">
        <v>1.3560000000000001</v>
      </c>
      <c r="F15" s="93">
        <v>91.091999999999999</v>
      </c>
      <c r="G15" s="96">
        <v>163.88</v>
      </c>
      <c r="H15" s="93">
        <v>39.662999999999997</v>
      </c>
      <c r="I15" s="98">
        <v>90.075000000000003</v>
      </c>
      <c r="J15" s="93">
        <v>212.673</v>
      </c>
      <c r="K15" s="93">
        <v>0.27900000000000003</v>
      </c>
      <c r="L15" s="93">
        <v>189.84100000000001</v>
      </c>
    </row>
    <row r="16" spans="1:12" x14ac:dyDescent="0.35">
      <c r="A16" s="72" t="s">
        <v>21</v>
      </c>
      <c r="B16" s="77">
        <v>0</v>
      </c>
      <c r="C16" s="96" t="s">
        <v>67</v>
      </c>
      <c r="D16" s="98" t="s">
        <v>67</v>
      </c>
      <c r="E16" s="93" t="s">
        <v>67</v>
      </c>
      <c r="F16" s="93" t="s">
        <v>67</v>
      </c>
      <c r="G16" s="96" t="s">
        <v>67</v>
      </c>
      <c r="H16" s="93" t="s">
        <v>67</v>
      </c>
      <c r="I16" s="98" t="s">
        <v>67</v>
      </c>
      <c r="J16" s="93" t="s">
        <v>67</v>
      </c>
      <c r="K16" s="93" t="s">
        <v>67</v>
      </c>
      <c r="L16" s="93" t="s">
        <v>67</v>
      </c>
    </row>
    <row r="17" spans="1:12" x14ac:dyDescent="0.35">
      <c r="A17" s="72" t="s">
        <v>22</v>
      </c>
      <c r="B17" s="77">
        <v>405</v>
      </c>
      <c r="C17" s="96">
        <v>5144.7330000000002</v>
      </c>
      <c r="D17" s="98">
        <v>4757.5860000000002</v>
      </c>
      <c r="E17" s="93">
        <v>3.839</v>
      </c>
      <c r="F17" s="93">
        <v>10594.79</v>
      </c>
      <c r="G17" s="96">
        <v>189.351</v>
      </c>
      <c r="H17" s="93">
        <v>4871.1949999999997</v>
      </c>
      <c r="I17" s="98">
        <v>140.90799999999999</v>
      </c>
      <c r="J17" s="93">
        <v>318.46100000000001</v>
      </c>
      <c r="K17" s="93">
        <v>15.422000000000001</v>
      </c>
      <c r="L17" s="93">
        <v>417.02600000000001</v>
      </c>
    </row>
    <row r="18" spans="1:12" x14ac:dyDescent="0.35">
      <c r="A18" s="72" t="s">
        <v>23</v>
      </c>
      <c r="B18" s="77">
        <v>56</v>
      </c>
      <c r="C18" s="96">
        <v>1497.876</v>
      </c>
      <c r="D18" s="98">
        <v>1334.845</v>
      </c>
      <c r="E18" s="93">
        <v>4.468</v>
      </c>
      <c r="F18" s="93">
        <v>189.791</v>
      </c>
      <c r="G18" s="96">
        <v>70.025999999999996</v>
      </c>
      <c r="H18" s="93">
        <v>95.775000000000006</v>
      </c>
      <c r="I18" s="98">
        <v>52.814</v>
      </c>
      <c r="J18" s="93">
        <v>84.007000000000005</v>
      </c>
      <c r="K18" s="93">
        <v>0.187</v>
      </c>
      <c r="L18" s="93">
        <v>101.32599999999999</v>
      </c>
    </row>
    <row r="19" spans="1:12" x14ac:dyDescent="0.35">
      <c r="A19" s="72" t="s">
        <v>24</v>
      </c>
      <c r="B19" s="77">
        <v>232</v>
      </c>
      <c r="C19" s="96">
        <v>4448.3370000000004</v>
      </c>
      <c r="D19" s="98">
        <v>4286.8059999999996</v>
      </c>
      <c r="E19" s="93">
        <v>51.743000000000002</v>
      </c>
      <c r="F19" s="93">
        <v>5663.0280000000002</v>
      </c>
      <c r="G19" s="96">
        <v>143.89500000000001</v>
      </c>
      <c r="H19" s="93">
        <v>1081.3889999999999</v>
      </c>
      <c r="I19" s="98">
        <v>130.119</v>
      </c>
      <c r="J19" s="93">
        <v>210.142</v>
      </c>
      <c r="K19" s="93">
        <v>20.09</v>
      </c>
      <c r="L19" s="93">
        <v>297.92200000000003</v>
      </c>
    </row>
    <row r="20" spans="1:12" x14ac:dyDescent="0.35">
      <c r="A20" s="72" t="s">
        <v>25</v>
      </c>
      <c r="B20" s="77">
        <v>101</v>
      </c>
      <c r="C20" s="96">
        <v>4400.991</v>
      </c>
      <c r="D20" s="98">
        <v>3729.3330000000001</v>
      </c>
      <c r="E20" s="93">
        <v>13.336</v>
      </c>
      <c r="F20" s="93">
        <v>3761.8020000000001</v>
      </c>
      <c r="G20" s="96">
        <v>212.73400000000001</v>
      </c>
      <c r="H20" s="93">
        <v>1225.3989999999999</v>
      </c>
      <c r="I20" s="98">
        <v>168.791</v>
      </c>
      <c r="J20" s="93">
        <v>334.065</v>
      </c>
      <c r="K20" s="93">
        <v>71.102000000000004</v>
      </c>
      <c r="L20" s="93">
        <v>404.42099999999999</v>
      </c>
    </row>
    <row r="21" spans="1:12" x14ac:dyDescent="0.35">
      <c r="A21" s="72" t="s">
        <v>26</v>
      </c>
      <c r="B21" s="77">
        <v>238</v>
      </c>
      <c r="C21" s="96">
        <v>3204.7669999999998</v>
      </c>
      <c r="D21" s="98">
        <v>3012.9920000000002</v>
      </c>
      <c r="E21" s="93">
        <v>1.744</v>
      </c>
      <c r="F21" s="93">
        <v>23955.089</v>
      </c>
      <c r="G21" s="96">
        <v>87.742000000000004</v>
      </c>
      <c r="H21" s="93">
        <v>5397.5640000000003</v>
      </c>
      <c r="I21" s="98">
        <v>75.111000000000004</v>
      </c>
      <c r="J21" s="93">
        <v>204.749</v>
      </c>
      <c r="K21" s="93">
        <v>3.1949999999999998</v>
      </c>
      <c r="L21" s="93">
        <v>274.30399999999997</v>
      </c>
    </row>
    <row r="22" spans="1:12" x14ac:dyDescent="0.35">
      <c r="A22" s="72" t="s">
        <v>27</v>
      </c>
      <c r="B22" s="77">
        <v>53</v>
      </c>
      <c r="C22" s="96">
        <v>2359.8049999999998</v>
      </c>
      <c r="D22" s="98">
        <v>2247.2640000000001</v>
      </c>
      <c r="E22" s="93">
        <v>28.425000000000001</v>
      </c>
      <c r="F22" s="93">
        <v>4930.84</v>
      </c>
      <c r="G22" s="96">
        <v>108.021</v>
      </c>
      <c r="H22" s="93">
        <v>991.58600000000001</v>
      </c>
      <c r="I22" s="98">
        <v>78.198999999999998</v>
      </c>
      <c r="J22" s="93">
        <v>154.23599999999999</v>
      </c>
      <c r="K22" s="93">
        <v>97.393000000000001</v>
      </c>
      <c r="L22" s="93">
        <v>228.97</v>
      </c>
    </row>
    <row r="23" spans="1:12" x14ac:dyDescent="0.35">
      <c r="A23" s="72" t="s">
        <v>28</v>
      </c>
      <c r="B23" s="77">
        <v>20</v>
      </c>
      <c r="C23" s="96">
        <v>2516.442</v>
      </c>
      <c r="D23" s="98">
        <v>1565.3109999999999</v>
      </c>
      <c r="E23" s="93">
        <v>32.119999999999997</v>
      </c>
      <c r="F23" s="93">
        <v>349.40499999999997</v>
      </c>
      <c r="G23" s="96">
        <v>73.474000000000004</v>
      </c>
      <c r="H23" s="93">
        <v>86.188000000000002</v>
      </c>
      <c r="I23" s="98">
        <v>43.466000000000001</v>
      </c>
      <c r="J23" s="93">
        <v>112.849</v>
      </c>
      <c r="K23" s="93">
        <v>19.885999999999999</v>
      </c>
      <c r="L23" s="93">
        <v>114.276</v>
      </c>
    </row>
    <row r="24" spans="1:12" x14ac:dyDescent="0.35">
      <c r="A24" s="72" t="s">
        <v>29</v>
      </c>
      <c r="B24" s="77">
        <v>100</v>
      </c>
      <c r="C24" s="96">
        <v>2121.596</v>
      </c>
      <c r="D24" s="98">
        <v>1874.636</v>
      </c>
      <c r="E24" s="93">
        <v>33.529000000000003</v>
      </c>
      <c r="F24" s="93">
        <v>4513.2179999999998</v>
      </c>
      <c r="G24" s="96">
        <v>156.352</v>
      </c>
      <c r="H24" s="93">
        <v>642.39099999999996</v>
      </c>
      <c r="I24" s="98">
        <v>118.19799999999999</v>
      </c>
      <c r="J24" s="93">
        <v>170.654</v>
      </c>
      <c r="K24" s="93">
        <v>65.036000000000001</v>
      </c>
      <c r="L24" s="93">
        <v>233.49799999999999</v>
      </c>
    </row>
    <row r="25" spans="1:12" x14ac:dyDescent="0.35">
      <c r="A25" s="72" t="s">
        <v>30</v>
      </c>
      <c r="B25" s="77">
        <v>4</v>
      </c>
      <c r="C25" s="96">
        <v>739.529</v>
      </c>
      <c r="D25" s="98">
        <v>663.19100000000003</v>
      </c>
      <c r="E25" s="93">
        <v>2.8119999999999998</v>
      </c>
      <c r="F25" s="93">
        <v>191.64400000000001</v>
      </c>
      <c r="G25" s="96">
        <v>55.645000000000003</v>
      </c>
      <c r="H25" s="93">
        <v>106.752</v>
      </c>
      <c r="I25" s="98">
        <v>47.148000000000003</v>
      </c>
      <c r="J25" s="93">
        <v>72.135000000000005</v>
      </c>
      <c r="K25" s="93">
        <v>3.7749999999999999</v>
      </c>
      <c r="L25" s="93">
        <v>69.347999999999999</v>
      </c>
    </row>
    <row r="26" spans="1:12" x14ac:dyDescent="0.35">
      <c r="A26" s="72" t="s">
        <v>31</v>
      </c>
      <c r="B26" s="77">
        <v>169</v>
      </c>
      <c r="C26" s="96">
        <v>2578.5720000000001</v>
      </c>
      <c r="D26" s="98">
        <v>2607.59</v>
      </c>
      <c r="E26" s="93">
        <v>0.28299999999999997</v>
      </c>
      <c r="F26" s="93">
        <v>1540.8209999999999</v>
      </c>
      <c r="G26" s="96">
        <v>84.031999999999996</v>
      </c>
      <c r="H26" s="93">
        <v>941.97799999999995</v>
      </c>
      <c r="I26" s="98">
        <v>90.305999999999997</v>
      </c>
      <c r="J26" s="93">
        <v>113.91800000000001</v>
      </c>
      <c r="K26" s="93">
        <v>31.891999999999999</v>
      </c>
      <c r="L26" s="93">
        <v>190.91499999999999</v>
      </c>
    </row>
    <row r="27" spans="1:12" x14ac:dyDescent="0.35">
      <c r="A27" s="72" t="s">
        <v>32</v>
      </c>
      <c r="B27" s="77">
        <v>179</v>
      </c>
      <c r="C27" s="96">
        <v>6621.7460000000001</v>
      </c>
      <c r="D27" s="98">
        <v>5427.5959999999995</v>
      </c>
      <c r="E27" s="93">
        <v>22.585999999999999</v>
      </c>
      <c r="F27" s="93">
        <v>2144.049</v>
      </c>
      <c r="G27" s="96">
        <v>318.79199999999997</v>
      </c>
      <c r="H27" s="93">
        <v>1172.277</v>
      </c>
      <c r="I27" s="98">
        <v>216.863</v>
      </c>
      <c r="J27" s="93">
        <v>380.84500000000003</v>
      </c>
      <c r="K27" s="93">
        <v>87.701999999999998</v>
      </c>
      <c r="L27" s="93">
        <v>426.52199999999999</v>
      </c>
    </row>
    <row r="28" spans="1:12" x14ac:dyDescent="0.35">
      <c r="A28" s="72" t="s">
        <v>33</v>
      </c>
      <c r="B28" s="77">
        <v>71</v>
      </c>
      <c r="C28" s="96">
        <v>3955.6849999999999</v>
      </c>
      <c r="D28" s="98">
        <v>3145.549</v>
      </c>
      <c r="E28" s="93">
        <v>1132.9839999999999</v>
      </c>
      <c r="F28" s="93">
        <v>2113.7669999999998</v>
      </c>
      <c r="G28" s="96">
        <v>192.745</v>
      </c>
      <c r="H28" s="93">
        <v>365.38299999999998</v>
      </c>
      <c r="I28" s="98">
        <v>184.333</v>
      </c>
      <c r="J28" s="93">
        <v>271.28300000000002</v>
      </c>
      <c r="K28" s="93">
        <v>0</v>
      </c>
      <c r="L28" s="93">
        <v>336.375</v>
      </c>
    </row>
    <row r="29" spans="1:12" x14ac:dyDescent="0.35">
      <c r="A29" s="72" t="s">
        <v>34</v>
      </c>
      <c r="B29" s="77">
        <v>70</v>
      </c>
      <c r="C29" s="96">
        <v>2966.4929999999999</v>
      </c>
      <c r="D29" s="98">
        <v>2937.4110000000001</v>
      </c>
      <c r="E29" s="93">
        <v>33.173000000000002</v>
      </c>
      <c r="F29" s="93">
        <v>1277.615</v>
      </c>
      <c r="G29" s="96">
        <v>76.856999999999999</v>
      </c>
      <c r="H29" s="93">
        <v>210.03</v>
      </c>
      <c r="I29" s="98">
        <v>80.569000000000003</v>
      </c>
      <c r="J29" s="93">
        <v>116.56100000000001</v>
      </c>
      <c r="K29" s="93">
        <v>15.647</v>
      </c>
      <c r="L29" s="93">
        <v>178.13300000000001</v>
      </c>
    </row>
    <row r="30" spans="1:12" x14ac:dyDescent="0.35">
      <c r="A30" s="72" t="s">
        <v>35</v>
      </c>
      <c r="B30" s="77">
        <v>25</v>
      </c>
      <c r="C30" s="96">
        <v>2149.181</v>
      </c>
      <c r="D30" s="98">
        <v>2595.3209999999999</v>
      </c>
      <c r="E30" s="93">
        <v>0.71299999999999997</v>
      </c>
      <c r="F30" s="93">
        <v>343.40199999999999</v>
      </c>
      <c r="G30" s="96">
        <v>80.411000000000001</v>
      </c>
      <c r="H30" s="93">
        <v>16.504999999999999</v>
      </c>
      <c r="I30" s="98">
        <v>88.308999999999997</v>
      </c>
      <c r="J30" s="93">
        <v>104.259</v>
      </c>
      <c r="K30" s="93">
        <v>16.545000000000002</v>
      </c>
      <c r="L30" s="93">
        <v>174.77799999999999</v>
      </c>
    </row>
    <row r="31" spans="1:12" x14ac:dyDescent="0.35">
      <c r="A31" s="72" t="s">
        <v>36</v>
      </c>
      <c r="B31" s="77">
        <v>56</v>
      </c>
      <c r="C31" s="96">
        <v>1211.809</v>
      </c>
      <c r="D31" s="98">
        <v>1013.212</v>
      </c>
      <c r="E31" s="93">
        <v>136.71799999999999</v>
      </c>
      <c r="F31" s="93">
        <v>930.46799999999996</v>
      </c>
      <c r="G31" s="96">
        <v>50.048000000000002</v>
      </c>
      <c r="H31" s="93">
        <v>632.95100000000002</v>
      </c>
      <c r="I31" s="98">
        <v>35.616</v>
      </c>
      <c r="J31" s="93">
        <v>55.19</v>
      </c>
      <c r="K31" s="93">
        <v>0</v>
      </c>
      <c r="L31" s="93">
        <v>83.224999999999994</v>
      </c>
    </row>
    <row r="32" spans="1:12" x14ac:dyDescent="0.35">
      <c r="A32" s="72" t="s">
        <v>37</v>
      </c>
      <c r="B32" s="77">
        <v>23</v>
      </c>
      <c r="C32" s="96">
        <v>3671.5509999999999</v>
      </c>
      <c r="D32" s="98">
        <v>3110.2890000000002</v>
      </c>
      <c r="E32" s="93">
        <v>100.607</v>
      </c>
      <c r="F32" s="93">
        <v>1555.2750000000001</v>
      </c>
      <c r="G32" s="96">
        <v>129.39400000000001</v>
      </c>
      <c r="H32" s="93">
        <v>187.255</v>
      </c>
      <c r="I32" s="98">
        <v>96.65</v>
      </c>
      <c r="J32" s="93">
        <v>161.024</v>
      </c>
      <c r="K32" s="93">
        <v>10.513999999999999</v>
      </c>
      <c r="L32" s="93">
        <v>170.57400000000001</v>
      </c>
    </row>
    <row r="33" spans="1:12" x14ac:dyDescent="0.35">
      <c r="A33" s="72" t="s">
        <v>38</v>
      </c>
      <c r="B33" s="77">
        <v>59</v>
      </c>
      <c r="C33" s="96">
        <v>970.67200000000003</v>
      </c>
      <c r="D33" s="98">
        <v>965.02099999999996</v>
      </c>
      <c r="E33" s="93">
        <v>0</v>
      </c>
      <c r="F33" s="93">
        <v>490.87</v>
      </c>
      <c r="G33" s="96">
        <v>21.582000000000001</v>
      </c>
      <c r="H33" s="93">
        <v>563.00699999999995</v>
      </c>
      <c r="I33" s="98">
        <v>17.437999999999999</v>
      </c>
      <c r="J33" s="93">
        <v>28.41</v>
      </c>
      <c r="K33" s="93">
        <v>17.606999999999999</v>
      </c>
      <c r="L33" s="93">
        <v>37.555999999999997</v>
      </c>
    </row>
    <row r="34" spans="1:12" x14ac:dyDescent="0.35">
      <c r="A34" s="72" t="s">
        <v>39</v>
      </c>
      <c r="B34" s="77">
        <v>185</v>
      </c>
      <c r="C34" s="96">
        <v>2004.009</v>
      </c>
      <c r="D34" s="98">
        <v>2094.5129999999999</v>
      </c>
      <c r="E34" s="93">
        <v>77.415999999999997</v>
      </c>
      <c r="F34" s="93">
        <v>3113.2280000000001</v>
      </c>
      <c r="G34" s="96">
        <v>58.314999999999998</v>
      </c>
      <c r="H34" s="93">
        <v>1559.05</v>
      </c>
      <c r="I34" s="98">
        <v>44.936999999999998</v>
      </c>
      <c r="J34" s="93">
        <v>93.352999999999994</v>
      </c>
      <c r="K34" s="93">
        <v>5.8000000000000003E-2</v>
      </c>
      <c r="L34" s="93">
        <v>112.08499999999999</v>
      </c>
    </row>
    <row r="35" spans="1:12" x14ac:dyDescent="0.35">
      <c r="A35" s="72" t="s">
        <v>40</v>
      </c>
      <c r="B35" s="77">
        <v>155</v>
      </c>
      <c r="C35" s="96">
        <v>2933.944</v>
      </c>
      <c r="D35" s="98">
        <v>2503.2170000000001</v>
      </c>
      <c r="E35" s="93">
        <v>38.603999999999999</v>
      </c>
      <c r="F35" s="93">
        <v>3312.7510000000002</v>
      </c>
      <c r="G35" s="96">
        <v>108.182</v>
      </c>
      <c r="H35" s="93">
        <v>2768.2089999999998</v>
      </c>
      <c r="I35" s="98">
        <v>107.413</v>
      </c>
      <c r="J35" s="93">
        <v>148.58099999999999</v>
      </c>
      <c r="K35" s="93">
        <v>37.966999999999999</v>
      </c>
      <c r="L35" s="93">
        <v>228.52099999999999</v>
      </c>
    </row>
    <row r="36" spans="1:12" x14ac:dyDescent="0.35">
      <c r="A36" s="72" t="s">
        <v>41</v>
      </c>
      <c r="B36" s="77">
        <v>8</v>
      </c>
      <c r="C36" s="96">
        <v>234.928</v>
      </c>
      <c r="D36" s="98">
        <v>147.83099999999999</v>
      </c>
      <c r="E36" s="93">
        <v>0.32400000000000001</v>
      </c>
      <c r="F36" s="93">
        <v>51.302</v>
      </c>
      <c r="G36" s="96">
        <v>15.706</v>
      </c>
      <c r="H36" s="93">
        <v>168.99600000000001</v>
      </c>
      <c r="I36" s="98">
        <v>15.715</v>
      </c>
      <c r="J36" s="93">
        <v>10.785</v>
      </c>
      <c r="K36" s="93">
        <v>14.504</v>
      </c>
      <c r="L36" s="93">
        <v>19.651</v>
      </c>
    </row>
    <row r="37" spans="1:12" x14ac:dyDescent="0.35">
      <c r="A37" s="72" t="s">
        <v>42</v>
      </c>
      <c r="B37" s="77">
        <v>40</v>
      </c>
      <c r="C37" s="96">
        <v>400.56900000000002</v>
      </c>
      <c r="D37" s="98">
        <v>561.21100000000001</v>
      </c>
      <c r="E37" s="93">
        <v>8.7999999999999995E-2</v>
      </c>
      <c r="F37" s="93">
        <v>110.395</v>
      </c>
      <c r="G37" s="96">
        <v>13.545</v>
      </c>
      <c r="H37" s="93">
        <v>27.103000000000002</v>
      </c>
      <c r="I37" s="98">
        <v>20.315999999999999</v>
      </c>
      <c r="J37" s="93">
        <v>21.858000000000001</v>
      </c>
      <c r="K37" s="93">
        <v>1.2E-2</v>
      </c>
      <c r="L37" s="93">
        <v>45.029000000000003</v>
      </c>
    </row>
    <row r="38" spans="1:12" x14ac:dyDescent="0.35">
      <c r="A38" s="72" t="s">
        <v>43</v>
      </c>
      <c r="B38" s="77">
        <v>10</v>
      </c>
      <c r="C38" s="96">
        <v>431.69299999999998</v>
      </c>
      <c r="D38" s="98">
        <v>361.108</v>
      </c>
      <c r="E38" s="93">
        <v>1.694</v>
      </c>
      <c r="F38" s="93">
        <v>11.519</v>
      </c>
      <c r="G38" s="96">
        <v>20.731999999999999</v>
      </c>
      <c r="H38" s="93">
        <v>3.9780000000000002</v>
      </c>
      <c r="I38" s="98">
        <v>25.166</v>
      </c>
      <c r="J38" s="93">
        <v>31.198</v>
      </c>
      <c r="K38" s="93">
        <v>0.04</v>
      </c>
      <c r="L38" s="93">
        <v>46.027999999999999</v>
      </c>
    </row>
    <row r="39" spans="1:12" x14ac:dyDescent="0.35">
      <c r="A39" s="72" t="s">
        <v>44</v>
      </c>
      <c r="B39" s="77">
        <v>323</v>
      </c>
      <c r="C39" s="96">
        <v>5736.0839999999998</v>
      </c>
      <c r="D39" s="98">
        <v>4980.2969999999996</v>
      </c>
      <c r="E39" s="93">
        <v>56.488999999999997</v>
      </c>
      <c r="F39" s="93">
        <v>4469.6459999999997</v>
      </c>
      <c r="G39" s="96">
        <v>413.90499999999997</v>
      </c>
      <c r="H39" s="93">
        <v>1286.33</v>
      </c>
      <c r="I39" s="98">
        <v>212.01300000000001</v>
      </c>
      <c r="J39" s="93">
        <v>405.61200000000002</v>
      </c>
      <c r="K39" s="93">
        <v>42.685000000000002</v>
      </c>
      <c r="L39" s="93">
        <v>492.173</v>
      </c>
    </row>
    <row r="40" spans="1:12" x14ac:dyDescent="0.35">
      <c r="A40" s="72" t="s">
        <v>45</v>
      </c>
      <c r="B40" s="77">
        <v>71</v>
      </c>
      <c r="C40" s="96">
        <v>6775.8230000000003</v>
      </c>
      <c r="D40" s="98">
        <v>4561.009</v>
      </c>
      <c r="E40" s="93">
        <v>118.444</v>
      </c>
      <c r="F40" s="93">
        <v>18845.678</v>
      </c>
      <c r="G40" s="96">
        <v>458.30799999999999</v>
      </c>
      <c r="H40" s="93">
        <v>6488.0010000000002</v>
      </c>
      <c r="I40" s="98">
        <v>255.71799999999999</v>
      </c>
      <c r="J40" s="93">
        <v>551.28099999999995</v>
      </c>
      <c r="K40" s="93">
        <v>437.59500000000003</v>
      </c>
      <c r="L40" s="93">
        <v>514.98199999999997</v>
      </c>
    </row>
    <row r="41" spans="1:12" x14ac:dyDescent="0.35">
      <c r="A41" s="72" t="s">
        <v>46</v>
      </c>
      <c r="B41" s="77">
        <v>56</v>
      </c>
      <c r="C41" s="96">
        <v>1196.8720000000001</v>
      </c>
      <c r="D41" s="98">
        <v>843.14800000000002</v>
      </c>
      <c r="E41" s="93">
        <v>3.6999999999999998E-2</v>
      </c>
      <c r="F41" s="93">
        <v>1114.9690000000001</v>
      </c>
      <c r="G41" s="96">
        <v>37.491</v>
      </c>
      <c r="H41" s="93">
        <v>253.94300000000001</v>
      </c>
      <c r="I41" s="98">
        <v>14.81</v>
      </c>
      <c r="J41" s="93">
        <v>56.658000000000001</v>
      </c>
      <c r="K41" s="93">
        <v>19.582999999999998</v>
      </c>
      <c r="L41" s="93">
        <v>46.607999999999997</v>
      </c>
    </row>
    <row r="42" spans="1:12" x14ac:dyDescent="0.35">
      <c r="A42" s="72" t="s">
        <v>47</v>
      </c>
      <c r="B42" s="77">
        <v>47</v>
      </c>
      <c r="C42" s="96">
        <v>2026.077</v>
      </c>
      <c r="D42" s="98">
        <v>1408.377</v>
      </c>
      <c r="E42" s="93">
        <v>0.16800000000000001</v>
      </c>
      <c r="F42" s="93">
        <v>1832.9970000000001</v>
      </c>
      <c r="G42" s="96">
        <v>167.38499999999999</v>
      </c>
      <c r="H42" s="93">
        <v>994.5</v>
      </c>
      <c r="I42" s="98">
        <v>89.123000000000005</v>
      </c>
      <c r="J42" s="93">
        <v>142.19399999999999</v>
      </c>
      <c r="K42" s="93">
        <v>0</v>
      </c>
      <c r="L42" s="93">
        <v>134.47200000000001</v>
      </c>
    </row>
    <row r="43" spans="1:12" x14ac:dyDescent="0.35">
      <c r="A43" s="72" t="s">
        <v>48</v>
      </c>
      <c r="B43" s="77">
        <v>84</v>
      </c>
      <c r="C43" s="96">
        <v>2192.3890000000001</v>
      </c>
      <c r="D43" s="98">
        <v>1981.316</v>
      </c>
      <c r="E43" s="93">
        <v>0.27300000000000002</v>
      </c>
      <c r="F43" s="93">
        <v>1091.876</v>
      </c>
      <c r="G43" s="96">
        <v>92.394999999999996</v>
      </c>
      <c r="H43" s="93">
        <v>1584.6469999999999</v>
      </c>
      <c r="I43" s="98">
        <v>78.138999999999996</v>
      </c>
      <c r="J43" s="93">
        <v>119.616</v>
      </c>
      <c r="K43" s="93">
        <v>189.166</v>
      </c>
      <c r="L43" s="93">
        <v>156.405</v>
      </c>
    </row>
    <row r="44" spans="1:12" x14ac:dyDescent="0.35">
      <c r="A44" s="72" t="s">
        <v>49</v>
      </c>
      <c r="B44" s="77">
        <v>10</v>
      </c>
      <c r="C44" s="96">
        <v>407.10500000000002</v>
      </c>
      <c r="D44" s="98">
        <v>238.673</v>
      </c>
      <c r="E44" s="93">
        <v>0.11799999999999999</v>
      </c>
      <c r="F44" s="93">
        <v>539.13800000000003</v>
      </c>
      <c r="G44" s="96">
        <v>17.555</v>
      </c>
      <c r="H44" s="93">
        <v>182.881</v>
      </c>
      <c r="I44" s="98">
        <v>10.742000000000001</v>
      </c>
      <c r="J44" s="93">
        <v>30.088000000000001</v>
      </c>
      <c r="K44" s="93">
        <v>6.6429999999999998</v>
      </c>
      <c r="L44" s="93">
        <v>24.713999999999999</v>
      </c>
    </row>
    <row r="45" spans="1:12" x14ac:dyDescent="0.35">
      <c r="A45" s="72" t="s">
        <v>50</v>
      </c>
      <c r="B45" s="77">
        <v>11</v>
      </c>
      <c r="C45" s="96">
        <v>2110.049</v>
      </c>
      <c r="D45" s="98">
        <v>1594.3</v>
      </c>
      <c r="E45" s="93">
        <v>13.102</v>
      </c>
      <c r="F45" s="93">
        <v>243.18799999999999</v>
      </c>
      <c r="G45" s="96">
        <v>95.866</v>
      </c>
      <c r="H45" s="93">
        <v>37.340000000000003</v>
      </c>
      <c r="I45" s="98">
        <v>53.371000000000002</v>
      </c>
      <c r="J45" s="93">
        <v>99.028000000000006</v>
      </c>
      <c r="K45" s="93">
        <v>0</v>
      </c>
      <c r="L45" s="93">
        <v>102.158</v>
      </c>
    </row>
    <row r="46" spans="1:12" x14ac:dyDescent="0.35">
      <c r="A46" s="72" t="s">
        <v>51</v>
      </c>
      <c r="B46" s="77">
        <v>88</v>
      </c>
      <c r="C46" s="96">
        <v>1699.2660000000001</v>
      </c>
      <c r="D46" s="98">
        <v>1642.319</v>
      </c>
      <c r="E46" s="93">
        <v>13.343</v>
      </c>
      <c r="F46" s="93">
        <v>919.15800000000002</v>
      </c>
      <c r="G46" s="96">
        <v>56.098999999999997</v>
      </c>
      <c r="H46" s="93">
        <v>343.11399999999998</v>
      </c>
      <c r="I46" s="98">
        <v>54.726999999999997</v>
      </c>
      <c r="J46" s="93">
        <v>79.465999999999994</v>
      </c>
      <c r="K46" s="93">
        <v>1.7000000000000001E-2</v>
      </c>
      <c r="L46" s="93">
        <v>79.472999999999999</v>
      </c>
    </row>
    <row r="47" spans="1:12" x14ac:dyDescent="0.35">
      <c r="A47" s="72" t="s">
        <v>52</v>
      </c>
      <c r="B47" s="77">
        <v>80</v>
      </c>
      <c r="C47" s="96">
        <v>1666.942</v>
      </c>
      <c r="D47" s="98">
        <v>1575.7560000000001</v>
      </c>
      <c r="E47" s="93">
        <v>13.334</v>
      </c>
      <c r="F47" s="93">
        <v>9420.5720000000001</v>
      </c>
      <c r="G47" s="96">
        <v>86.146000000000001</v>
      </c>
      <c r="H47" s="93">
        <v>4093.7930000000001</v>
      </c>
      <c r="I47" s="98">
        <v>63.52</v>
      </c>
      <c r="J47" s="93">
        <v>101.279</v>
      </c>
      <c r="K47" s="93">
        <v>223.45500000000001</v>
      </c>
      <c r="L47" s="93">
        <v>129.04400000000001</v>
      </c>
    </row>
    <row r="48" spans="1:12" x14ac:dyDescent="0.35">
      <c r="A48" s="72" t="s">
        <v>53</v>
      </c>
      <c r="B48" s="77">
        <v>157</v>
      </c>
      <c r="C48" s="96">
        <v>4542.8829999999998</v>
      </c>
      <c r="D48" s="98">
        <v>2921.598</v>
      </c>
      <c r="E48" s="93">
        <v>61.146000000000001</v>
      </c>
      <c r="F48" s="93">
        <v>1380.655</v>
      </c>
      <c r="G48" s="96">
        <v>199.21299999999999</v>
      </c>
      <c r="H48" s="93">
        <v>229.672</v>
      </c>
      <c r="I48" s="98">
        <v>101.31100000000001</v>
      </c>
      <c r="J48" s="93">
        <v>250.79400000000001</v>
      </c>
      <c r="K48" s="93">
        <v>24.553999999999998</v>
      </c>
      <c r="L48" s="93">
        <v>213.57599999999999</v>
      </c>
    </row>
    <row r="49" spans="1:12" x14ac:dyDescent="0.35">
      <c r="A49" s="72" t="s">
        <v>54</v>
      </c>
      <c r="B49" s="77">
        <v>21</v>
      </c>
      <c r="C49" s="96">
        <v>1073.556</v>
      </c>
      <c r="D49" s="98">
        <v>474.27</v>
      </c>
      <c r="E49" s="93">
        <v>0</v>
      </c>
      <c r="F49" s="93">
        <v>446.10300000000001</v>
      </c>
      <c r="G49" s="96">
        <v>81.671999999999997</v>
      </c>
      <c r="H49" s="93">
        <v>471.93299999999999</v>
      </c>
      <c r="I49" s="98">
        <v>29.456</v>
      </c>
      <c r="J49" s="93">
        <v>49.037999999999997</v>
      </c>
      <c r="K49" s="93">
        <v>30.251000000000001</v>
      </c>
      <c r="L49" s="93">
        <v>33.151000000000003</v>
      </c>
    </row>
    <row r="50" spans="1:12" x14ac:dyDescent="0.35">
      <c r="A50" s="72" t="s">
        <v>55</v>
      </c>
      <c r="B50" s="77">
        <v>34</v>
      </c>
      <c r="C50" s="96">
        <v>4400.8419999999996</v>
      </c>
      <c r="D50" s="98">
        <v>3029.8040000000001</v>
      </c>
      <c r="E50" s="93">
        <v>205.98099999999999</v>
      </c>
      <c r="F50" s="93">
        <v>3175.1970000000001</v>
      </c>
      <c r="G50" s="96">
        <v>209.99600000000001</v>
      </c>
      <c r="H50" s="93">
        <v>1763.616</v>
      </c>
      <c r="I50" s="98">
        <v>153.446</v>
      </c>
      <c r="J50" s="93">
        <v>186.083</v>
      </c>
      <c r="K50" s="93">
        <v>99.647000000000006</v>
      </c>
      <c r="L50" s="93">
        <v>249.16200000000001</v>
      </c>
    </row>
    <row r="51" spans="1:12" x14ac:dyDescent="0.35">
      <c r="A51" s="72" t="s">
        <v>56</v>
      </c>
      <c r="B51" s="77">
        <v>128</v>
      </c>
      <c r="C51" s="96">
        <v>1548.2049999999999</v>
      </c>
      <c r="D51" s="98">
        <v>1398.546</v>
      </c>
      <c r="E51" s="93">
        <v>0.01</v>
      </c>
      <c r="F51" s="93">
        <v>119.16500000000001</v>
      </c>
      <c r="G51" s="96">
        <v>70.649000000000001</v>
      </c>
      <c r="H51" s="93">
        <v>68.254999999999995</v>
      </c>
      <c r="I51" s="98">
        <v>66.885000000000005</v>
      </c>
      <c r="J51" s="93">
        <v>84.988</v>
      </c>
      <c r="K51" s="93">
        <v>0.108</v>
      </c>
      <c r="L51" s="93">
        <v>123.351</v>
      </c>
    </row>
    <row r="52" spans="1:12" x14ac:dyDescent="0.35">
      <c r="A52" s="72" t="s">
        <v>57</v>
      </c>
      <c r="B52" s="77">
        <v>23</v>
      </c>
      <c r="C52" s="96">
        <v>3848.1909999999998</v>
      </c>
      <c r="D52" s="98">
        <v>2610.6239999999998</v>
      </c>
      <c r="E52" s="93">
        <v>7.2329999999999997</v>
      </c>
      <c r="F52" s="93">
        <v>1037.394</v>
      </c>
      <c r="G52" s="96">
        <v>312.99200000000002</v>
      </c>
      <c r="H52" s="93">
        <v>368.19499999999999</v>
      </c>
      <c r="I52" s="98">
        <v>176.255</v>
      </c>
      <c r="J52" s="93">
        <v>270.85599999999999</v>
      </c>
      <c r="K52" s="93">
        <v>2.952</v>
      </c>
      <c r="L52" s="93">
        <v>362.45299999999997</v>
      </c>
    </row>
    <row r="53" spans="1:12" x14ac:dyDescent="0.35">
      <c r="A53" s="72" t="s">
        <v>58</v>
      </c>
      <c r="B53" s="77">
        <v>201</v>
      </c>
      <c r="C53" s="96">
        <v>4387.277</v>
      </c>
      <c r="D53" s="98">
        <v>3780.741</v>
      </c>
      <c r="E53" s="93">
        <v>1698.2940000000001</v>
      </c>
      <c r="F53" s="93">
        <v>32041.409</v>
      </c>
      <c r="G53" s="96">
        <v>945.09400000000005</v>
      </c>
      <c r="H53" s="93">
        <v>9356.5239999999994</v>
      </c>
      <c r="I53" s="98">
        <v>242.268</v>
      </c>
      <c r="J53" s="93">
        <v>496.15800000000002</v>
      </c>
      <c r="K53" s="93">
        <v>201.93700000000001</v>
      </c>
      <c r="L53" s="93">
        <v>565.66700000000003</v>
      </c>
    </row>
    <row r="54" spans="1:12" x14ac:dyDescent="0.35">
      <c r="A54" s="72" t="s">
        <v>59</v>
      </c>
      <c r="B54" s="77">
        <v>51</v>
      </c>
      <c r="C54" s="96">
        <v>1752.5840000000001</v>
      </c>
      <c r="D54" s="98">
        <v>1642.9449999999999</v>
      </c>
      <c r="E54" s="93">
        <v>3.4000000000000002E-2</v>
      </c>
      <c r="F54" s="93">
        <v>1876.9839999999999</v>
      </c>
      <c r="G54" s="96">
        <v>48.735999999999997</v>
      </c>
      <c r="H54" s="93">
        <v>11970.779</v>
      </c>
      <c r="I54" s="98">
        <v>48.747</v>
      </c>
      <c r="J54" s="93">
        <v>59.442999999999998</v>
      </c>
      <c r="K54" s="93">
        <v>98.46</v>
      </c>
      <c r="L54" s="93">
        <v>115.56</v>
      </c>
    </row>
    <row r="55" spans="1:12" x14ac:dyDescent="0.35">
      <c r="A55" s="72" t="s">
        <v>60</v>
      </c>
      <c r="B55" s="77">
        <v>10</v>
      </c>
      <c r="C55" s="96">
        <v>1191.0909999999999</v>
      </c>
      <c r="D55" s="98">
        <v>818.25599999999997</v>
      </c>
      <c r="E55" s="93">
        <v>0.36199999999999999</v>
      </c>
      <c r="F55" s="93">
        <v>110.979</v>
      </c>
      <c r="G55" s="96">
        <v>87.712999999999994</v>
      </c>
      <c r="H55" s="93">
        <v>90.269000000000005</v>
      </c>
      <c r="I55" s="98">
        <v>51.021999999999998</v>
      </c>
      <c r="J55" s="93">
        <v>66.754999999999995</v>
      </c>
      <c r="K55" s="93">
        <v>4.9000000000000002E-2</v>
      </c>
      <c r="L55" s="93">
        <v>83.05</v>
      </c>
    </row>
    <row r="56" spans="1:12" x14ac:dyDescent="0.35">
      <c r="A56" s="80" t="s">
        <v>61</v>
      </c>
    </row>
    <row r="57" spans="1:12" ht="18" customHeight="1" x14ac:dyDescent="0.35">
      <c r="A57" s="184" t="s">
        <v>101</v>
      </c>
      <c r="B57" s="184"/>
      <c r="C57" s="184"/>
      <c r="D57" s="184"/>
      <c r="E57" s="184"/>
      <c r="F57" s="184"/>
      <c r="G57" s="184"/>
      <c r="H57" s="184"/>
      <c r="I57" s="184"/>
      <c r="J57" s="184"/>
      <c r="K57" s="184"/>
      <c r="L57" s="184"/>
    </row>
    <row r="58" spans="1:12" ht="18" customHeight="1" x14ac:dyDescent="0.35">
      <c r="A58" s="176" t="s">
        <v>100</v>
      </c>
      <c r="B58" s="176"/>
      <c r="C58" s="176"/>
      <c r="D58" s="176"/>
      <c r="E58" s="176"/>
      <c r="F58" s="176"/>
      <c r="G58" s="176"/>
      <c r="H58" s="176"/>
      <c r="I58" s="176"/>
      <c r="J58" s="176"/>
      <c r="K58" s="176"/>
      <c r="L58" s="176"/>
    </row>
    <row r="59" spans="1:12" ht="50" customHeight="1" x14ac:dyDescent="0.35">
      <c r="A59" s="167" t="s">
        <v>130</v>
      </c>
      <c r="B59" s="167"/>
      <c r="C59" s="167"/>
      <c r="D59" s="167"/>
      <c r="E59" s="167"/>
      <c r="F59" s="167"/>
      <c r="G59" s="167"/>
      <c r="H59" s="167"/>
      <c r="I59" s="167"/>
      <c r="J59" s="167"/>
      <c r="K59" s="167"/>
      <c r="L59" s="167"/>
    </row>
  </sheetData>
  <mergeCells count="9">
    <mergeCell ref="A1:L1"/>
    <mergeCell ref="A59:L59"/>
    <mergeCell ref="C2:D2"/>
    <mergeCell ref="G2:I2"/>
    <mergeCell ref="J2:L2"/>
    <mergeCell ref="B2:B3"/>
    <mergeCell ref="E2:F2"/>
    <mergeCell ref="A57:L57"/>
    <mergeCell ref="A58:L58"/>
  </mergeCells>
  <printOptions gridLines="1"/>
  <pageMargins left="0.65" right="0.55000000000000004" top="0.5" bottom="0.5" header="0.3" footer="0.3"/>
  <pageSetup scale="90" orientation="landscape" r:id="rId1"/>
  <headerFooter>
    <oddFooter>&amp;LState Detail Tables: Rural Libraries in America&amp;CSeptember 2020&amp;R&amp;P of &amp;N</oddFooter>
  </headerFooter>
  <rowBreaks count="1" manualBreakCount="1">
    <brk id="3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sheetPr>
  <dimension ref="A1:N59"/>
  <sheetViews>
    <sheetView tabSelected="1" workbookViewId="0">
      <pane ySplit="4" topLeftCell="A5" activePane="bottomLeft" state="frozen"/>
      <selection sqref="A1:I1"/>
      <selection pane="bottomLeft" sqref="A1:I1"/>
    </sheetView>
  </sheetViews>
  <sheetFormatPr defaultRowHeight="14.5" x14ac:dyDescent="0.35"/>
  <cols>
    <col min="1" max="1" width="8.7265625" style="11"/>
    <col min="2" max="2" width="12.54296875" style="11" customWidth="1"/>
    <col min="3" max="4" width="9.81640625" style="100" customWidth="1"/>
    <col min="5" max="5" width="11.54296875" style="100" customWidth="1"/>
    <col min="6" max="6" width="10" style="100" customWidth="1"/>
    <col min="7" max="7" width="11.90625" style="100" customWidth="1"/>
    <col min="8" max="8" width="13.54296875" style="100" customWidth="1"/>
    <col min="9" max="9" width="10.90625" style="11" customWidth="1"/>
    <col min="10" max="10" width="11.453125" style="11" customWidth="1"/>
    <col min="11" max="11" width="12.1796875" style="11" customWidth="1"/>
    <col min="12" max="12" width="10.26953125" style="11" customWidth="1"/>
    <col min="13" max="13" width="14.54296875" style="11" customWidth="1"/>
    <col min="14" max="14" width="16.7265625" style="11" customWidth="1"/>
  </cols>
  <sheetData>
    <row r="1" spans="1:14" ht="15" x14ac:dyDescent="0.35">
      <c r="A1" s="158" t="s">
        <v>109</v>
      </c>
      <c r="B1" s="158"/>
      <c r="C1" s="158"/>
      <c r="D1" s="158"/>
      <c r="E1" s="158"/>
      <c r="F1" s="158"/>
      <c r="G1" s="158"/>
      <c r="H1" s="158"/>
      <c r="I1" s="158"/>
      <c r="J1" s="158"/>
      <c r="K1" s="158"/>
      <c r="L1" s="158"/>
    </row>
    <row r="2" spans="1:14" ht="13" customHeight="1" x14ac:dyDescent="0.35">
      <c r="A2" s="153" t="s">
        <v>0</v>
      </c>
      <c r="B2" s="7"/>
      <c r="C2" s="186" t="s">
        <v>110</v>
      </c>
      <c r="D2" s="187"/>
      <c r="E2" s="192" t="s">
        <v>108</v>
      </c>
      <c r="F2" s="192" t="s">
        <v>114</v>
      </c>
      <c r="G2" s="186" t="s">
        <v>111</v>
      </c>
      <c r="H2" s="187"/>
      <c r="I2" s="188" t="s">
        <v>108</v>
      </c>
      <c r="J2" s="163" t="s">
        <v>106</v>
      </c>
      <c r="K2" s="164"/>
      <c r="L2" s="190" t="s">
        <v>107</v>
      </c>
      <c r="M2" s="7"/>
      <c r="N2" s="7"/>
    </row>
    <row r="3" spans="1:14" ht="40.5" customHeight="1" x14ac:dyDescent="0.35">
      <c r="A3" s="154"/>
      <c r="B3" s="12" t="s">
        <v>117</v>
      </c>
      <c r="C3" s="109" t="s">
        <v>63</v>
      </c>
      <c r="D3" s="101" t="s">
        <v>64</v>
      </c>
      <c r="E3" s="193"/>
      <c r="F3" s="193"/>
      <c r="G3" s="109" t="s">
        <v>63</v>
      </c>
      <c r="H3" s="101" t="s">
        <v>64</v>
      </c>
      <c r="I3" s="189"/>
      <c r="J3" s="106" t="s">
        <v>65</v>
      </c>
      <c r="K3" s="12" t="s">
        <v>113</v>
      </c>
      <c r="L3" s="191"/>
    </row>
    <row r="4" spans="1:14" ht="22.5" customHeight="1" x14ac:dyDescent="0.35">
      <c r="A4" s="104" t="s">
        <v>70</v>
      </c>
      <c r="B4" s="105">
        <v>117344515.99999994</v>
      </c>
      <c r="C4" s="110">
        <v>555034.99999999907</v>
      </c>
      <c r="D4" s="105">
        <v>742078.00000000116</v>
      </c>
      <c r="E4" s="44">
        <v>0.33699316259335432</v>
      </c>
      <c r="F4" s="44">
        <v>0.10653932903008442</v>
      </c>
      <c r="G4" s="48">
        <v>11234974.999999998</v>
      </c>
      <c r="H4" s="105">
        <v>12501806</v>
      </c>
      <c r="I4" s="44">
        <v>0.11275779429860788</v>
      </c>
      <c r="J4" s="107">
        <v>422592.00000000035</v>
      </c>
      <c r="K4" s="50">
        <v>0.5694711337622187</v>
      </c>
      <c r="L4" s="107">
        <v>61093.999999999833</v>
      </c>
    </row>
    <row r="5" spans="1:14" x14ac:dyDescent="0.35">
      <c r="A5" s="112" t="s">
        <v>11</v>
      </c>
      <c r="B5" s="102">
        <v>981378.00000000023</v>
      </c>
      <c r="C5" s="111">
        <v>5117</v>
      </c>
      <c r="D5" s="102">
        <v>6270.0000000000018</v>
      </c>
      <c r="E5" s="10">
        <v>0.2253273402384213</v>
      </c>
      <c r="F5" s="10">
        <v>9.1158554603832542E-2</v>
      </c>
      <c r="G5" s="22">
        <v>71153.000000000015</v>
      </c>
      <c r="H5" s="102">
        <v>89461</v>
      </c>
      <c r="I5" s="10">
        <v>0.2573046814610766</v>
      </c>
      <c r="J5" s="108">
        <v>3913.0000000000009</v>
      </c>
      <c r="K5" s="24">
        <v>0.62408293460925035</v>
      </c>
      <c r="L5" s="108">
        <v>749.00000000000034</v>
      </c>
    </row>
    <row r="6" spans="1:14" x14ac:dyDescent="0.35">
      <c r="A6" s="112" t="s">
        <v>12</v>
      </c>
      <c r="B6" s="102">
        <v>1274446.0000000002</v>
      </c>
      <c r="C6" s="111">
        <v>5881.0000000000009</v>
      </c>
      <c r="D6" s="102">
        <v>7832</v>
      </c>
      <c r="E6" s="10">
        <v>0.33174630164937913</v>
      </c>
      <c r="F6" s="10">
        <v>0.10333666550014664</v>
      </c>
      <c r="G6" s="22">
        <v>121590.99999999996</v>
      </c>
      <c r="H6" s="102">
        <v>131696.99999999991</v>
      </c>
      <c r="I6" s="10">
        <v>8.3114704213304927E-2</v>
      </c>
      <c r="J6" s="108">
        <v>4086.9999999999995</v>
      </c>
      <c r="K6" s="24">
        <v>0.52183350357507652</v>
      </c>
      <c r="L6" s="108">
        <v>676.00000000000011</v>
      </c>
    </row>
    <row r="7" spans="1:14" x14ac:dyDescent="0.35">
      <c r="A7" s="112" t="s">
        <v>13</v>
      </c>
      <c r="B7" s="102">
        <v>2222488</v>
      </c>
      <c r="C7" s="111">
        <v>9238.0000000000018</v>
      </c>
      <c r="D7" s="102">
        <v>10639.000000000004</v>
      </c>
      <c r="E7" s="10">
        <v>0.1516562026412645</v>
      </c>
      <c r="F7" s="10">
        <v>0.10012607492143939</v>
      </c>
      <c r="G7" s="22">
        <v>175831.00000000003</v>
      </c>
      <c r="H7" s="102">
        <v>222529</v>
      </c>
      <c r="I7" s="10">
        <v>0.26558456699899313</v>
      </c>
      <c r="J7" s="108">
        <v>6566</v>
      </c>
      <c r="K7" s="24">
        <v>0.61716326722436299</v>
      </c>
      <c r="L7" s="108">
        <v>1432</v>
      </c>
    </row>
    <row r="8" spans="1:14" x14ac:dyDescent="0.35">
      <c r="A8" s="112" t="s">
        <v>14</v>
      </c>
      <c r="B8" s="102">
        <v>1182107.0000000005</v>
      </c>
      <c r="C8" s="111">
        <v>5940.0000000000009</v>
      </c>
      <c r="D8" s="102">
        <v>9318.0000000000018</v>
      </c>
      <c r="E8" s="10">
        <v>0.5686868686868688</v>
      </c>
      <c r="F8" s="10">
        <v>0.1053237989454423</v>
      </c>
      <c r="G8" s="22">
        <v>112478.00000000001</v>
      </c>
      <c r="H8" s="102">
        <v>124504.00000000001</v>
      </c>
      <c r="I8" s="10">
        <v>0.10691868632088052</v>
      </c>
      <c r="J8" s="108">
        <v>3750.9999999999995</v>
      </c>
      <c r="K8" s="24">
        <v>0.4025541961794375</v>
      </c>
      <c r="L8" s="108">
        <v>670.00000000000011</v>
      </c>
    </row>
    <row r="9" spans="1:14" x14ac:dyDescent="0.35">
      <c r="A9" s="14" t="s">
        <v>15</v>
      </c>
      <c r="B9" s="102">
        <v>2318475</v>
      </c>
      <c r="C9" s="111">
        <v>7882.9999999999991</v>
      </c>
      <c r="D9" s="102">
        <v>7072.0000000000009</v>
      </c>
      <c r="E9" s="10">
        <v>-0.102879614360015</v>
      </c>
      <c r="F9" s="10">
        <v>7.9016163642049178E-2</v>
      </c>
      <c r="G9" s="22">
        <v>210657.00000000003</v>
      </c>
      <c r="H9" s="102">
        <v>183196.99999999997</v>
      </c>
      <c r="I9" s="10">
        <v>-0.13035408270316226</v>
      </c>
      <c r="J9" s="108">
        <v>3896</v>
      </c>
      <c r="K9" s="24">
        <v>0.55090497737556554</v>
      </c>
      <c r="L9" s="108">
        <v>639</v>
      </c>
    </row>
    <row r="10" spans="1:14" x14ac:dyDescent="0.35">
      <c r="A10" s="14" t="s">
        <v>16</v>
      </c>
      <c r="B10" s="102">
        <v>2585879.9999999991</v>
      </c>
      <c r="C10" s="111">
        <v>8573</v>
      </c>
      <c r="D10" s="102">
        <v>12974.999999999998</v>
      </c>
      <c r="E10" s="10">
        <v>0.51347253003615978</v>
      </c>
      <c r="F10" s="10">
        <v>7.7794406546320818E-2</v>
      </c>
      <c r="G10" s="22">
        <v>184114.00000000003</v>
      </c>
      <c r="H10" s="102">
        <v>201167</v>
      </c>
      <c r="I10" s="10">
        <v>9.2621962479767797E-2</v>
      </c>
      <c r="J10" s="108">
        <v>7664</v>
      </c>
      <c r="K10" s="24">
        <v>0.59067437379576115</v>
      </c>
      <c r="L10" s="108">
        <v>1369</v>
      </c>
    </row>
    <row r="11" spans="1:14" x14ac:dyDescent="0.35">
      <c r="A11" s="14" t="s">
        <v>18</v>
      </c>
      <c r="B11" s="102">
        <v>1320836</v>
      </c>
      <c r="C11" s="111">
        <v>10997.000000000004</v>
      </c>
      <c r="D11" s="102">
        <v>11028.000000000002</v>
      </c>
      <c r="E11" s="10">
        <v>2.8189506228969872E-3</v>
      </c>
      <c r="F11" s="10">
        <v>0.14163908312614132</v>
      </c>
      <c r="G11" s="22">
        <v>196090</v>
      </c>
      <c r="H11" s="102">
        <v>187082</v>
      </c>
      <c r="I11" s="10">
        <v>-4.5938089652710491E-2</v>
      </c>
      <c r="J11" s="108">
        <v>6543</v>
      </c>
      <c r="K11" s="24">
        <v>0.5933079434167573</v>
      </c>
      <c r="L11" s="108">
        <v>667.99999999999989</v>
      </c>
    </row>
    <row r="12" spans="1:14" x14ac:dyDescent="0.35">
      <c r="A12" s="14" t="s">
        <v>17</v>
      </c>
      <c r="B12" s="17" t="s">
        <v>67</v>
      </c>
      <c r="C12" s="25" t="s">
        <v>67</v>
      </c>
      <c r="D12" s="59" t="s">
        <v>67</v>
      </c>
      <c r="E12" s="35" t="s">
        <v>67</v>
      </c>
      <c r="F12" s="35" t="s">
        <v>67</v>
      </c>
      <c r="G12" s="25" t="s">
        <v>67</v>
      </c>
      <c r="H12" s="59" t="s">
        <v>67</v>
      </c>
      <c r="I12" s="35" t="s">
        <v>67</v>
      </c>
      <c r="J12" s="60" t="s">
        <v>67</v>
      </c>
      <c r="K12" s="58" t="s">
        <v>67</v>
      </c>
      <c r="L12" s="60" t="s">
        <v>67</v>
      </c>
    </row>
    <row r="13" spans="1:14" x14ac:dyDescent="0.35">
      <c r="A13" s="14" t="s">
        <v>18</v>
      </c>
      <c r="B13" s="102">
        <v>511355</v>
      </c>
      <c r="C13" s="111">
        <v>1575</v>
      </c>
      <c r="D13" s="102">
        <v>2805</v>
      </c>
      <c r="E13" s="24">
        <v>0.78095238095238095</v>
      </c>
      <c r="F13" s="24">
        <v>8.5731047902142352E-2</v>
      </c>
      <c r="G13" s="22">
        <v>30006</v>
      </c>
      <c r="H13" s="102">
        <v>43839</v>
      </c>
      <c r="I13" s="24">
        <v>0.46100779844031192</v>
      </c>
      <c r="J13" s="108">
        <v>1746</v>
      </c>
      <c r="K13" s="24">
        <v>0.62245989304812832</v>
      </c>
      <c r="L13" s="108">
        <v>346</v>
      </c>
    </row>
    <row r="14" spans="1:14" x14ac:dyDescent="0.35">
      <c r="A14" s="14" t="s">
        <v>19</v>
      </c>
      <c r="B14" s="102">
        <v>3082361</v>
      </c>
      <c r="C14" s="111">
        <v>14783.000000000002</v>
      </c>
      <c r="D14" s="102">
        <v>21479</v>
      </c>
      <c r="E14" s="10">
        <v>0.45295271595751857</v>
      </c>
      <c r="F14" s="10">
        <v>0.10690993040724302</v>
      </c>
      <c r="G14" s="22">
        <v>266224.00000000006</v>
      </c>
      <c r="H14" s="102">
        <v>329535</v>
      </c>
      <c r="I14" s="10">
        <v>0.23781101628703621</v>
      </c>
      <c r="J14" s="108">
        <v>9884</v>
      </c>
      <c r="K14" s="24">
        <v>0.46017039899436657</v>
      </c>
      <c r="L14" s="108">
        <v>2585</v>
      </c>
    </row>
    <row r="15" spans="1:14" x14ac:dyDescent="0.35">
      <c r="A15" s="14" t="s">
        <v>20</v>
      </c>
      <c r="B15" s="102">
        <v>3244678</v>
      </c>
      <c r="C15" s="111">
        <v>14772</v>
      </c>
      <c r="D15" s="102">
        <v>13713</v>
      </c>
      <c r="E15" s="10">
        <v>-7.1689683184402928E-2</v>
      </c>
      <c r="F15" s="10">
        <v>0.10460267551972803</v>
      </c>
      <c r="G15" s="22">
        <v>427584</v>
      </c>
      <c r="H15" s="102">
        <v>339402.00000000012</v>
      </c>
      <c r="I15" s="10">
        <v>-0.2062331612034124</v>
      </c>
      <c r="J15" s="108">
        <v>7413</v>
      </c>
      <c r="K15" s="24">
        <v>0.5405819295558959</v>
      </c>
      <c r="L15" s="108">
        <v>1195</v>
      </c>
    </row>
    <row r="16" spans="1:14" x14ac:dyDescent="0.35">
      <c r="A16" s="113" t="s">
        <v>21</v>
      </c>
      <c r="B16" s="17" t="s">
        <v>67</v>
      </c>
      <c r="C16" s="25" t="s">
        <v>67</v>
      </c>
      <c r="D16" s="59" t="s">
        <v>67</v>
      </c>
      <c r="E16" s="35" t="s">
        <v>67</v>
      </c>
      <c r="F16" s="35" t="s">
        <v>67</v>
      </c>
      <c r="G16" s="25" t="s">
        <v>67</v>
      </c>
      <c r="H16" s="59" t="s">
        <v>67</v>
      </c>
      <c r="I16" s="35" t="s">
        <v>67</v>
      </c>
      <c r="J16" s="60" t="s">
        <v>67</v>
      </c>
      <c r="K16" s="58" t="s">
        <v>67</v>
      </c>
      <c r="L16" s="60" t="s">
        <v>67</v>
      </c>
    </row>
    <row r="17" spans="1:12" x14ac:dyDescent="0.35">
      <c r="A17" s="112" t="s">
        <v>22</v>
      </c>
      <c r="B17" s="102">
        <v>3671623.9999999977</v>
      </c>
      <c r="C17" s="111">
        <v>20000.000000000011</v>
      </c>
      <c r="D17" s="102">
        <v>34980.000000000022</v>
      </c>
      <c r="E17" s="10">
        <v>0.74900000000000011</v>
      </c>
      <c r="F17" s="10">
        <v>0.14562874629864073</v>
      </c>
      <c r="G17" s="22">
        <v>355324.00000000006</v>
      </c>
      <c r="H17" s="102">
        <v>534694.00000000012</v>
      </c>
      <c r="I17" s="10">
        <v>0.50480688048091327</v>
      </c>
      <c r="J17" s="108">
        <v>20700.000000000007</v>
      </c>
      <c r="K17" s="24">
        <v>0.59176672384219542</v>
      </c>
      <c r="L17" s="108">
        <v>2552</v>
      </c>
    </row>
    <row r="18" spans="1:12" x14ac:dyDescent="0.35">
      <c r="A18" s="112" t="s">
        <v>23</v>
      </c>
      <c r="B18" s="102">
        <v>1473730</v>
      </c>
      <c r="C18" s="111">
        <v>8113.0000000000018</v>
      </c>
      <c r="D18" s="102">
        <v>9845</v>
      </c>
      <c r="E18" s="10">
        <v>0.21348453099962994</v>
      </c>
      <c r="F18" s="10">
        <v>0.14566304546965861</v>
      </c>
      <c r="G18" s="22">
        <v>191654.99999999997</v>
      </c>
      <c r="H18" s="102">
        <v>214668</v>
      </c>
      <c r="I18" s="10">
        <v>0.12007513500821806</v>
      </c>
      <c r="J18" s="108">
        <v>6438.9999999999982</v>
      </c>
      <c r="K18" s="24">
        <v>0.65403758252920241</v>
      </c>
      <c r="L18" s="108">
        <v>1072</v>
      </c>
    </row>
    <row r="19" spans="1:12" x14ac:dyDescent="0.35">
      <c r="A19" s="112" t="s">
        <v>24</v>
      </c>
      <c r="B19" s="102">
        <v>3099865.9999999991</v>
      </c>
      <c r="C19" s="111">
        <v>14681.000000000004</v>
      </c>
      <c r="D19" s="102">
        <v>20080.999999999982</v>
      </c>
      <c r="E19" s="10">
        <v>0.36782235542537817</v>
      </c>
      <c r="F19" s="10">
        <v>9.0947479665249992E-2</v>
      </c>
      <c r="G19" s="22">
        <v>308524.00000000029</v>
      </c>
      <c r="H19" s="102">
        <v>281924.99999999977</v>
      </c>
      <c r="I19" s="10">
        <v>-8.6213714330167182E-2</v>
      </c>
      <c r="J19" s="108">
        <v>11673.999999999995</v>
      </c>
      <c r="K19" s="24">
        <v>0.58134555052039272</v>
      </c>
      <c r="L19" s="108">
        <v>1833</v>
      </c>
    </row>
    <row r="20" spans="1:12" x14ac:dyDescent="0.35">
      <c r="A20" s="112" t="s">
        <v>25</v>
      </c>
      <c r="B20" s="102">
        <v>3872624.0000000009</v>
      </c>
      <c r="C20" s="111">
        <v>26738.000000000004</v>
      </c>
      <c r="D20" s="102">
        <v>32332.000000000007</v>
      </c>
      <c r="E20" s="10">
        <v>0.20921534894158136</v>
      </c>
      <c r="F20" s="10">
        <v>0.1417720904482335</v>
      </c>
      <c r="G20" s="22">
        <v>512007.00000000006</v>
      </c>
      <c r="H20" s="102">
        <v>549029.99999999988</v>
      </c>
      <c r="I20" s="10">
        <v>7.2309558267757715E-2</v>
      </c>
      <c r="J20" s="108">
        <v>17676.999999999996</v>
      </c>
      <c r="K20" s="24">
        <v>0.5467338859334403</v>
      </c>
      <c r="L20" s="108">
        <v>3409.0000000000005</v>
      </c>
    </row>
    <row r="21" spans="1:12" x14ac:dyDescent="0.35">
      <c r="A21" s="112" t="s">
        <v>26</v>
      </c>
      <c r="B21" s="102">
        <v>2390575.0000000009</v>
      </c>
      <c r="C21" s="111">
        <v>10371.999999999996</v>
      </c>
      <c r="D21" s="102">
        <v>23167.999999999989</v>
      </c>
      <c r="E21" s="10">
        <v>1.2337061318935594</v>
      </c>
      <c r="F21" s="10">
        <v>0.14716292105455792</v>
      </c>
      <c r="G21" s="22">
        <v>218051.00000000006</v>
      </c>
      <c r="H21" s="102">
        <v>351803.99999999994</v>
      </c>
      <c r="I21" s="10">
        <v>0.61340236917051449</v>
      </c>
      <c r="J21" s="108">
        <v>15632.000000000002</v>
      </c>
      <c r="K21" s="24">
        <v>0.67472375690607778</v>
      </c>
      <c r="L21" s="108">
        <v>2840.0000000000014</v>
      </c>
    </row>
    <row r="22" spans="1:12" x14ac:dyDescent="0.35">
      <c r="A22" s="112" t="s">
        <v>27</v>
      </c>
      <c r="B22" s="102">
        <v>2972731</v>
      </c>
      <c r="C22" s="111">
        <v>16969.999999999996</v>
      </c>
      <c r="D22" s="102">
        <v>24038.999999999996</v>
      </c>
      <c r="E22" s="10">
        <v>0.41655863288155576</v>
      </c>
      <c r="F22" s="10">
        <v>0.17353436957464363</v>
      </c>
      <c r="G22" s="22">
        <v>341260.00000000006</v>
      </c>
      <c r="H22" s="102">
        <v>515870.99999999994</v>
      </c>
      <c r="I22" s="10">
        <v>0.51166559221707741</v>
      </c>
      <c r="J22" s="108">
        <v>12715</v>
      </c>
      <c r="K22" s="24">
        <v>0.52893215191979703</v>
      </c>
      <c r="L22" s="108">
        <v>1809.0000000000005</v>
      </c>
    </row>
    <row r="23" spans="1:12" x14ac:dyDescent="0.35">
      <c r="A23" s="112" t="s">
        <v>28</v>
      </c>
      <c r="B23" s="102">
        <v>1545939.0000000002</v>
      </c>
      <c r="C23" s="111">
        <v>10129</v>
      </c>
      <c r="D23" s="102">
        <v>7105.9999999999991</v>
      </c>
      <c r="E23" s="10">
        <v>-0.29844999506367864</v>
      </c>
      <c r="F23" s="10">
        <v>8.7398661913568376E-2</v>
      </c>
      <c r="G23" s="22">
        <v>202983</v>
      </c>
      <c r="H23" s="102">
        <v>135113</v>
      </c>
      <c r="I23" s="10">
        <v>-0.33436297620983035</v>
      </c>
      <c r="J23" s="108">
        <v>3910.9999999999991</v>
      </c>
      <c r="K23" s="24">
        <v>0.55037996059667882</v>
      </c>
      <c r="L23" s="108">
        <v>736.99999999999989</v>
      </c>
    </row>
    <row r="24" spans="1:12" x14ac:dyDescent="0.35">
      <c r="A24" s="112" t="s">
        <v>29</v>
      </c>
      <c r="B24" s="102">
        <v>2254726.9999999995</v>
      </c>
      <c r="C24" s="111">
        <v>11398</v>
      </c>
      <c r="D24" s="102">
        <v>17768.000000000011</v>
      </c>
      <c r="E24" s="10">
        <v>0.55886997718898146</v>
      </c>
      <c r="F24" s="10">
        <v>0.10483841281006533</v>
      </c>
      <c r="G24" s="22">
        <v>205256.99999999994</v>
      </c>
      <c r="H24" s="102">
        <v>236382.00000000012</v>
      </c>
      <c r="I24" s="10">
        <v>0.15163916455955306</v>
      </c>
      <c r="J24" s="108">
        <v>8365</v>
      </c>
      <c r="K24" s="24">
        <v>0.47079018460153055</v>
      </c>
      <c r="L24" s="108">
        <v>1125.0000000000007</v>
      </c>
    </row>
    <row r="25" spans="1:12" x14ac:dyDescent="0.35">
      <c r="A25" s="112" t="s">
        <v>30</v>
      </c>
      <c r="B25" s="102">
        <v>1418460</v>
      </c>
      <c r="C25" s="111">
        <v>4734</v>
      </c>
      <c r="D25" s="102">
        <v>6000</v>
      </c>
      <c r="E25" s="10">
        <v>0.26742712294043092</v>
      </c>
      <c r="F25" s="10">
        <v>7.6767762221000235E-2</v>
      </c>
      <c r="G25" s="22">
        <v>139743</v>
      </c>
      <c r="H25" s="102">
        <v>108892</v>
      </c>
      <c r="I25" s="10">
        <v>-0.22076955554124356</v>
      </c>
      <c r="J25" s="108">
        <v>3934</v>
      </c>
      <c r="K25" s="24">
        <v>0.65566666666666662</v>
      </c>
      <c r="L25" s="108">
        <v>396</v>
      </c>
    </row>
    <row r="26" spans="1:12" x14ac:dyDescent="0.35">
      <c r="A26" s="112" t="s">
        <v>31</v>
      </c>
      <c r="B26" s="102">
        <v>1903638.9999999993</v>
      </c>
      <c r="C26" s="111">
        <v>12593.999999999998</v>
      </c>
      <c r="D26" s="102">
        <v>20958.999999999989</v>
      </c>
      <c r="E26" s="10">
        <v>0.66420517706844462</v>
      </c>
      <c r="F26" s="10">
        <v>0.12819762570529392</v>
      </c>
      <c r="G26" s="22">
        <v>166214.00000000003</v>
      </c>
      <c r="H26" s="102">
        <v>244041.99999999991</v>
      </c>
      <c r="I26" s="10">
        <v>0.46823973913148031</v>
      </c>
      <c r="J26" s="108">
        <v>10957.999999999995</v>
      </c>
      <c r="K26" s="24">
        <v>0.52283028770456608</v>
      </c>
      <c r="L26" s="108">
        <v>1242.0000000000005</v>
      </c>
    </row>
    <row r="27" spans="1:12" x14ac:dyDescent="0.35">
      <c r="A27" s="112" t="s">
        <v>32</v>
      </c>
      <c r="B27" s="102">
        <v>6107092.0000000065</v>
      </c>
      <c r="C27" s="111">
        <v>22778.999999999993</v>
      </c>
      <c r="D27" s="102">
        <v>32939</v>
      </c>
      <c r="E27" s="10">
        <v>0.4460248474472106</v>
      </c>
      <c r="F27" s="10">
        <v>0.10621732896769841</v>
      </c>
      <c r="G27" s="22">
        <v>490060.00000000023</v>
      </c>
      <c r="H27" s="102">
        <v>648678.99999999988</v>
      </c>
      <c r="I27" s="10">
        <v>0.32367261151695625</v>
      </c>
      <c r="J27" s="108">
        <v>18032.000000000004</v>
      </c>
      <c r="K27" s="24">
        <v>0.54743616988979638</v>
      </c>
      <c r="L27" s="108">
        <v>2334</v>
      </c>
    </row>
    <row r="28" spans="1:12" x14ac:dyDescent="0.35">
      <c r="A28" s="112" t="s">
        <v>33</v>
      </c>
      <c r="B28" s="102">
        <v>4603700</v>
      </c>
      <c r="C28" s="111">
        <v>14889.000000000004</v>
      </c>
      <c r="D28" s="102">
        <v>19124.999999999996</v>
      </c>
      <c r="E28" s="10">
        <v>0.28450533951239115</v>
      </c>
      <c r="F28" s="10">
        <v>7.8721680387514384E-2</v>
      </c>
      <c r="G28" s="22">
        <v>301140.00000000006</v>
      </c>
      <c r="H28" s="102">
        <v>362411</v>
      </c>
      <c r="I28" s="10">
        <v>0.2034635053463503</v>
      </c>
      <c r="J28" s="108">
        <v>12265.000000000007</v>
      </c>
      <c r="K28" s="24">
        <v>0.64130718954248411</v>
      </c>
      <c r="L28" s="108">
        <v>1755.0000000000009</v>
      </c>
    </row>
    <row r="29" spans="1:12" x14ac:dyDescent="0.35">
      <c r="A29" s="112" t="s">
        <v>34</v>
      </c>
      <c r="B29" s="102">
        <v>2448593.0000000005</v>
      </c>
      <c r="C29" s="111">
        <v>5977.9999999999991</v>
      </c>
      <c r="D29" s="102">
        <v>13958</v>
      </c>
      <c r="E29" s="10">
        <v>1.3348946135831385</v>
      </c>
      <c r="F29" s="10">
        <v>9.2199479456161137E-2</v>
      </c>
      <c r="G29" s="22">
        <v>114357.00000000003</v>
      </c>
      <c r="H29" s="102">
        <v>225759</v>
      </c>
      <c r="I29" s="10">
        <v>0.97415986778247021</v>
      </c>
      <c r="J29" s="108">
        <v>8893.0000000000055</v>
      </c>
      <c r="K29" s="24">
        <v>0.63712566270239324</v>
      </c>
      <c r="L29" s="108">
        <v>906</v>
      </c>
    </row>
    <row r="30" spans="1:12" x14ac:dyDescent="0.35">
      <c r="A30" s="112" t="s">
        <v>35</v>
      </c>
      <c r="B30" s="102">
        <v>4538743.9999999991</v>
      </c>
      <c r="C30" s="111">
        <v>10335.000000000002</v>
      </c>
      <c r="D30" s="102">
        <v>13502.000000000002</v>
      </c>
      <c r="E30" s="10">
        <v>0.30643444605708753</v>
      </c>
      <c r="F30" s="10">
        <v>8.3893032962423092E-2</v>
      </c>
      <c r="G30" s="22">
        <v>242866.00000000003</v>
      </c>
      <c r="H30" s="102">
        <v>380768.99999999994</v>
      </c>
      <c r="I30" s="10">
        <v>0.56781517379954338</v>
      </c>
      <c r="J30" s="108">
        <v>7870</v>
      </c>
      <c r="K30" s="24">
        <v>0.58287661087246323</v>
      </c>
      <c r="L30" s="108">
        <v>852</v>
      </c>
    </row>
    <row r="31" spans="1:12" x14ac:dyDescent="0.35">
      <c r="A31" s="112" t="s">
        <v>36</v>
      </c>
      <c r="B31" s="102">
        <v>1135212.0000000002</v>
      </c>
      <c r="C31" s="111">
        <v>3927.0000000000005</v>
      </c>
      <c r="D31" s="102">
        <v>7521.0000000000009</v>
      </c>
      <c r="E31" s="10">
        <v>0.9152024446142093</v>
      </c>
      <c r="F31" s="10">
        <v>7.7208486168222262E-2</v>
      </c>
      <c r="G31" s="22">
        <v>74441.999999999985</v>
      </c>
      <c r="H31" s="102">
        <v>87647.999999999956</v>
      </c>
      <c r="I31" s="10">
        <v>0.17739985492060897</v>
      </c>
      <c r="J31" s="108">
        <v>4458.9999999999982</v>
      </c>
      <c r="K31" s="24">
        <v>0.59287328812657858</v>
      </c>
      <c r="L31" s="108">
        <v>573</v>
      </c>
    </row>
    <row r="32" spans="1:12" x14ac:dyDescent="0.35">
      <c r="A32" s="112" t="s">
        <v>37</v>
      </c>
      <c r="B32" s="102">
        <v>4486871.0000000009</v>
      </c>
      <c r="C32" s="111">
        <v>20879.999999999996</v>
      </c>
      <c r="D32" s="102">
        <v>23763</v>
      </c>
      <c r="E32" s="10">
        <v>0.13807471264367835</v>
      </c>
      <c r="F32" s="10">
        <v>9.093374870817543E-2</v>
      </c>
      <c r="G32" s="22">
        <v>453170</v>
      </c>
      <c r="H32" s="102">
        <v>408007.99999999988</v>
      </c>
      <c r="I32" s="10">
        <v>-9.9657965002096602E-2</v>
      </c>
      <c r="J32" s="108">
        <v>14314.999999999998</v>
      </c>
      <c r="K32" s="24">
        <v>0.60240710348020021</v>
      </c>
      <c r="L32" s="108">
        <v>1387</v>
      </c>
    </row>
    <row r="33" spans="1:12" x14ac:dyDescent="0.35">
      <c r="A33" s="112" t="s">
        <v>38</v>
      </c>
      <c r="B33" s="102">
        <v>362477.99999999988</v>
      </c>
      <c r="C33" s="111">
        <v>1265.9999999999995</v>
      </c>
      <c r="D33" s="102">
        <v>3592.0000000000009</v>
      </c>
      <c r="E33" s="10">
        <v>1.8372827804107443</v>
      </c>
      <c r="F33" s="10">
        <v>0.15096640347828008</v>
      </c>
      <c r="G33" s="22">
        <v>26457</v>
      </c>
      <c r="H33" s="102">
        <v>54721.999999999985</v>
      </c>
      <c r="I33" s="10">
        <v>1.0683373020372675</v>
      </c>
      <c r="J33" s="108">
        <v>2440.9999999999995</v>
      </c>
      <c r="K33" s="24">
        <v>0.67956570155901974</v>
      </c>
      <c r="L33" s="108">
        <v>573.99999999999989</v>
      </c>
    </row>
    <row r="34" spans="1:12" x14ac:dyDescent="0.35">
      <c r="A34" s="112" t="s">
        <v>39</v>
      </c>
      <c r="B34" s="102">
        <v>1285857.0000000007</v>
      </c>
      <c r="C34" s="111">
        <v>6142.9999999999982</v>
      </c>
      <c r="D34" s="102">
        <v>10975.999999999998</v>
      </c>
      <c r="E34" s="10">
        <v>0.78674914536871254</v>
      </c>
      <c r="F34" s="10">
        <v>0.16206934363618974</v>
      </c>
      <c r="G34" s="22">
        <v>116483</v>
      </c>
      <c r="H34" s="102">
        <v>208398.00000000015</v>
      </c>
      <c r="I34" s="10">
        <v>0.78908510254715403</v>
      </c>
      <c r="J34" s="108">
        <v>6894.9999999999991</v>
      </c>
      <c r="K34" s="24">
        <v>0.62818877551020413</v>
      </c>
      <c r="L34" s="108">
        <v>1050.0000000000002</v>
      </c>
    </row>
    <row r="35" spans="1:12" x14ac:dyDescent="0.35">
      <c r="A35" s="112" t="s">
        <v>40</v>
      </c>
      <c r="B35" s="102">
        <v>2041858.9999999998</v>
      </c>
      <c r="C35" s="111">
        <v>15868.999999999996</v>
      </c>
      <c r="D35" s="102">
        <v>26317.999999999989</v>
      </c>
      <c r="E35" s="10">
        <v>0.65845358875795545</v>
      </c>
      <c r="F35" s="10">
        <v>0.15897082021824238</v>
      </c>
      <c r="G35" s="22">
        <v>254084</v>
      </c>
      <c r="H35" s="102">
        <v>324596.00000000012</v>
      </c>
      <c r="I35" s="10">
        <v>0.27751452275625432</v>
      </c>
      <c r="J35" s="108">
        <v>14056.999999999995</v>
      </c>
      <c r="K35" s="24">
        <v>0.53412113382475879</v>
      </c>
      <c r="L35" s="108">
        <v>1178.0000000000002</v>
      </c>
    </row>
    <row r="36" spans="1:12" x14ac:dyDescent="0.35">
      <c r="A36" s="112" t="s">
        <v>41</v>
      </c>
      <c r="B36" s="102">
        <v>385078</v>
      </c>
      <c r="C36" s="111">
        <v>999</v>
      </c>
      <c r="D36" s="102">
        <v>2073</v>
      </c>
      <c r="E36" s="10">
        <v>1.075075075075075</v>
      </c>
      <c r="F36" s="10">
        <v>7.2691766343442113E-2</v>
      </c>
      <c r="G36" s="22">
        <v>14256</v>
      </c>
      <c r="H36" s="102">
        <v>27992</v>
      </c>
      <c r="I36" s="10">
        <v>0.96352413019079686</v>
      </c>
      <c r="J36" s="108">
        <v>902.00000000000011</v>
      </c>
      <c r="K36" s="24">
        <v>0.43511818620356973</v>
      </c>
      <c r="L36" s="108">
        <v>37</v>
      </c>
    </row>
    <row r="37" spans="1:12" x14ac:dyDescent="0.35">
      <c r="A37" s="112" t="s">
        <v>42</v>
      </c>
      <c r="B37" s="102">
        <v>435232</v>
      </c>
      <c r="C37" s="111">
        <v>2815</v>
      </c>
      <c r="D37" s="102">
        <v>3611.0000000000009</v>
      </c>
      <c r="E37" s="10">
        <v>0.28277087033747811</v>
      </c>
      <c r="F37" s="10">
        <v>0.13845719064774653</v>
      </c>
      <c r="G37" s="22">
        <v>40031</v>
      </c>
      <c r="H37" s="102">
        <v>60261.000000000022</v>
      </c>
      <c r="I37" s="10">
        <v>0.50535834728085793</v>
      </c>
      <c r="J37" s="108">
        <v>1829.0000000000005</v>
      </c>
      <c r="K37" s="24">
        <v>0.50650789255053996</v>
      </c>
      <c r="L37" s="108">
        <v>622</v>
      </c>
    </row>
    <row r="38" spans="1:12" x14ac:dyDescent="0.35">
      <c r="A38" s="112" t="s">
        <v>43</v>
      </c>
      <c r="B38" s="102">
        <v>499560</v>
      </c>
      <c r="C38" s="111">
        <v>1751</v>
      </c>
      <c r="D38" s="102">
        <v>1925</v>
      </c>
      <c r="E38" s="10">
        <v>9.9371787549971446E-2</v>
      </c>
      <c r="F38" s="10">
        <v>8.2860917607494589E-2</v>
      </c>
      <c r="G38" s="22">
        <v>42859</v>
      </c>
      <c r="H38" s="102">
        <v>41394</v>
      </c>
      <c r="I38" s="10">
        <v>-3.4181852119741479E-2</v>
      </c>
      <c r="J38" s="108">
        <v>1650</v>
      </c>
      <c r="K38" s="24">
        <v>0.8571428571428571</v>
      </c>
      <c r="L38" s="108">
        <v>103</v>
      </c>
    </row>
    <row r="39" spans="1:12" x14ac:dyDescent="0.35">
      <c r="A39" s="112" t="s">
        <v>44</v>
      </c>
      <c r="B39" s="102">
        <v>5005667</v>
      </c>
      <c r="C39" s="111">
        <v>37170</v>
      </c>
      <c r="D39" s="102">
        <v>56543.000000000007</v>
      </c>
      <c r="E39" s="10">
        <v>0.52119989238633324</v>
      </c>
      <c r="F39" s="10">
        <v>0.14397302097802356</v>
      </c>
      <c r="G39" s="22">
        <v>583567.99999999988</v>
      </c>
      <c r="H39" s="102">
        <v>720681.00000000023</v>
      </c>
      <c r="I39" s="10">
        <v>0.23495633756477458</v>
      </c>
      <c r="J39" s="108">
        <v>25054.999999999996</v>
      </c>
      <c r="K39" s="24">
        <v>0.44311409016146991</v>
      </c>
      <c r="L39" s="108">
        <v>4541.0000000000018</v>
      </c>
    </row>
    <row r="40" spans="1:12" x14ac:dyDescent="0.35">
      <c r="A40" s="112" t="s">
        <v>45</v>
      </c>
      <c r="B40" s="102">
        <v>5409507.9999999972</v>
      </c>
      <c r="C40" s="111">
        <v>32803.999999999993</v>
      </c>
      <c r="D40" s="102">
        <v>33916</v>
      </c>
      <c r="E40" s="10">
        <v>3.3898305084745992E-2</v>
      </c>
      <c r="F40" s="10">
        <v>0.13761861522341781</v>
      </c>
      <c r="G40" s="22">
        <v>697159.00000000012</v>
      </c>
      <c r="H40" s="102">
        <v>744449.00000000012</v>
      </c>
      <c r="I40" s="10">
        <v>6.7832445683122494E-2</v>
      </c>
      <c r="J40" s="108">
        <v>23000.000000000004</v>
      </c>
      <c r="K40" s="24">
        <v>0.67814600778393685</v>
      </c>
      <c r="L40" s="108">
        <v>2947.9999999999995</v>
      </c>
    </row>
    <row r="41" spans="1:12" x14ac:dyDescent="0.35">
      <c r="A41" s="112" t="s">
        <v>46</v>
      </c>
      <c r="B41" s="102">
        <v>698857.99999999977</v>
      </c>
      <c r="C41" s="111">
        <v>3341</v>
      </c>
      <c r="D41" s="102">
        <v>4395</v>
      </c>
      <c r="E41" s="10">
        <v>0.31547440885962286</v>
      </c>
      <c r="F41" s="10">
        <v>0.10592709820879212</v>
      </c>
      <c r="G41" s="22">
        <v>75884.999999999985</v>
      </c>
      <c r="H41" s="102">
        <v>74028.000000000015</v>
      </c>
      <c r="I41" s="10">
        <v>-2.4471239375370248E-2</v>
      </c>
      <c r="J41" s="108">
        <v>2314.9999999999995</v>
      </c>
      <c r="K41" s="24">
        <v>0.52673492605233208</v>
      </c>
      <c r="L41" s="108">
        <v>678.99999999999977</v>
      </c>
    </row>
    <row r="42" spans="1:12" x14ac:dyDescent="0.35">
      <c r="A42" s="112" t="s">
        <v>47</v>
      </c>
      <c r="B42" s="102">
        <v>1725347.9999999998</v>
      </c>
      <c r="C42" s="111">
        <v>10546</v>
      </c>
      <c r="D42" s="102">
        <v>9206.9999999999982</v>
      </c>
      <c r="E42" s="10">
        <v>-0.12696757064289796</v>
      </c>
      <c r="F42" s="10">
        <v>9.9691772326510358E-2</v>
      </c>
      <c r="G42" s="22">
        <v>229228</v>
      </c>
      <c r="H42" s="102">
        <v>172002.99999999997</v>
      </c>
      <c r="I42" s="10">
        <v>-0.24964227755771559</v>
      </c>
      <c r="J42" s="108">
        <v>6820.9999999999982</v>
      </c>
      <c r="K42" s="24">
        <v>0.74084935375257954</v>
      </c>
      <c r="L42" s="108">
        <v>538</v>
      </c>
    </row>
    <row r="43" spans="1:12" x14ac:dyDescent="0.35">
      <c r="A43" s="112" t="s">
        <v>48</v>
      </c>
      <c r="B43" s="102">
        <v>2285446</v>
      </c>
      <c r="C43" s="111">
        <v>11733</v>
      </c>
      <c r="D43" s="102">
        <v>17422</v>
      </c>
      <c r="E43" s="10">
        <v>0.48487172931049177</v>
      </c>
      <c r="F43" s="10">
        <v>0.10542931226552717</v>
      </c>
      <c r="G43" s="22">
        <v>221966.99999999997</v>
      </c>
      <c r="H43" s="102">
        <v>240953</v>
      </c>
      <c r="I43" s="10">
        <v>8.5535237219947255E-2</v>
      </c>
      <c r="J43" s="108">
        <v>10110.999999999998</v>
      </c>
      <c r="K43" s="24">
        <v>0.58035816783377325</v>
      </c>
      <c r="L43" s="108">
        <v>1637</v>
      </c>
    </row>
    <row r="44" spans="1:12" x14ac:dyDescent="0.35">
      <c r="A44" s="112" t="s">
        <v>49</v>
      </c>
      <c r="B44" s="102">
        <v>220285</v>
      </c>
      <c r="C44" s="111">
        <v>2514</v>
      </c>
      <c r="D44" s="102">
        <v>2401</v>
      </c>
      <c r="E44" s="10">
        <v>-4.4948289578361181E-2</v>
      </c>
      <c r="F44" s="10">
        <v>0.11179154277413353</v>
      </c>
      <c r="G44" s="22">
        <v>35906</v>
      </c>
      <c r="H44" s="102">
        <v>24626.000000000004</v>
      </c>
      <c r="I44" s="10">
        <v>-0.31415362334985786</v>
      </c>
      <c r="J44" s="108">
        <v>986.99999999999989</v>
      </c>
      <c r="K44" s="24">
        <v>0.41107871720116612</v>
      </c>
      <c r="L44" s="108">
        <v>156</v>
      </c>
    </row>
    <row r="45" spans="1:12" x14ac:dyDescent="0.35">
      <c r="A45" s="112" t="s">
        <v>50</v>
      </c>
      <c r="B45" s="102">
        <v>2126171</v>
      </c>
      <c r="C45" s="111">
        <v>8097</v>
      </c>
      <c r="D45" s="102">
        <v>10490</v>
      </c>
      <c r="E45" s="10">
        <v>0.29554155860195136</v>
      </c>
      <c r="F45" s="10">
        <v>7.7282118888838194E-2</v>
      </c>
      <c r="G45" s="22">
        <v>180573.00000000003</v>
      </c>
      <c r="H45" s="102">
        <v>164315</v>
      </c>
      <c r="I45" s="10">
        <v>-9.0035608867328046E-2</v>
      </c>
      <c r="J45" s="108">
        <v>5247</v>
      </c>
      <c r="K45" s="24">
        <v>0.50019065776930405</v>
      </c>
      <c r="L45" s="108">
        <v>607</v>
      </c>
    </row>
    <row r="46" spans="1:12" x14ac:dyDescent="0.35">
      <c r="A46" s="112" t="s">
        <v>51</v>
      </c>
      <c r="B46" s="102">
        <v>1946330.9999999998</v>
      </c>
      <c r="C46" s="111">
        <v>4298</v>
      </c>
      <c r="D46" s="102">
        <v>9159.0000000000018</v>
      </c>
      <c r="E46" s="10">
        <v>1.1309911586784556</v>
      </c>
      <c r="F46" s="10">
        <v>7.5083323442929312E-2</v>
      </c>
      <c r="G46" s="22">
        <v>99010</v>
      </c>
      <c r="H46" s="102">
        <v>146137.00000000003</v>
      </c>
      <c r="I46" s="10">
        <v>0.47598222401777629</v>
      </c>
      <c r="J46" s="108">
        <v>7175</v>
      </c>
      <c r="K46" s="24">
        <v>0.7833824653346434</v>
      </c>
      <c r="L46" s="108">
        <v>708.00000000000011</v>
      </c>
    </row>
    <row r="47" spans="1:12" x14ac:dyDescent="0.35">
      <c r="A47" s="112" t="s">
        <v>52</v>
      </c>
      <c r="B47" s="102">
        <v>2287240</v>
      </c>
      <c r="C47" s="111">
        <v>5174.9999999999982</v>
      </c>
      <c r="D47" s="102">
        <v>10518.000000000007</v>
      </c>
      <c r="E47" s="10">
        <v>1.0324637681159441</v>
      </c>
      <c r="F47" s="10">
        <v>7.1662352879452912E-2</v>
      </c>
      <c r="G47" s="22">
        <v>142777.00000000003</v>
      </c>
      <c r="H47" s="102">
        <v>163908.99999999988</v>
      </c>
      <c r="I47" s="10">
        <v>0.14800703194492004</v>
      </c>
      <c r="J47" s="108">
        <v>4536.0000000000018</v>
      </c>
      <c r="K47" s="24">
        <v>0.43126069594980021</v>
      </c>
      <c r="L47" s="108">
        <v>784.99999999999977</v>
      </c>
    </row>
    <row r="48" spans="1:12" x14ac:dyDescent="0.35">
      <c r="A48" s="112" t="s">
        <v>53</v>
      </c>
      <c r="B48" s="102">
        <v>2981583.9999999981</v>
      </c>
      <c r="C48" s="111">
        <v>22730.000000000004</v>
      </c>
      <c r="D48" s="102">
        <v>19077.000000000004</v>
      </c>
      <c r="E48" s="10">
        <v>-0.16071271447426305</v>
      </c>
      <c r="F48" s="10">
        <v>0.11600310439014971</v>
      </c>
      <c r="G48" s="22">
        <v>552192.00000000035</v>
      </c>
      <c r="H48" s="102">
        <v>345872.99999999994</v>
      </c>
      <c r="I48" s="10">
        <v>-0.37363634388038991</v>
      </c>
      <c r="J48" s="108">
        <v>10432.000000000002</v>
      </c>
      <c r="K48" s="24">
        <v>0.54683650469151335</v>
      </c>
      <c r="L48" s="108">
        <v>2141.0000000000009</v>
      </c>
    </row>
    <row r="49" spans="1:14" x14ac:dyDescent="0.35">
      <c r="A49" s="112" t="s">
        <v>54</v>
      </c>
      <c r="B49" s="102">
        <v>493575</v>
      </c>
      <c r="C49" s="111">
        <v>4227</v>
      </c>
      <c r="D49" s="102">
        <v>2855</v>
      </c>
      <c r="E49" s="10">
        <v>-0.3245800804352969</v>
      </c>
      <c r="F49" s="10">
        <v>0.10137263840348477</v>
      </c>
      <c r="G49" s="22">
        <v>103326.99999999999</v>
      </c>
      <c r="H49" s="102">
        <v>50035</v>
      </c>
      <c r="I49" s="10">
        <v>-0.51576064339427252</v>
      </c>
      <c r="J49" s="108">
        <v>1927</v>
      </c>
      <c r="K49" s="24">
        <v>0.67495621716287213</v>
      </c>
      <c r="L49" s="108">
        <v>271</v>
      </c>
    </row>
    <row r="50" spans="1:14" x14ac:dyDescent="0.35">
      <c r="A50" s="112" t="s">
        <v>55</v>
      </c>
      <c r="B50" s="102">
        <v>4729595</v>
      </c>
      <c r="C50" s="111">
        <v>20656.000000000004</v>
      </c>
      <c r="D50" s="102">
        <v>21351</v>
      </c>
      <c r="E50" s="10">
        <v>3.3646398140975808E-2</v>
      </c>
      <c r="F50" s="10">
        <v>8.4262394560210771E-2</v>
      </c>
      <c r="G50" s="22">
        <v>510545</v>
      </c>
      <c r="H50" s="102">
        <v>398527.00000000006</v>
      </c>
      <c r="I50" s="10">
        <v>-0.21940867112595352</v>
      </c>
      <c r="J50" s="108">
        <v>12921</v>
      </c>
      <c r="K50" s="24">
        <v>0.60517071799915689</v>
      </c>
      <c r="L50" s="108">
        <v>1319.9999999999995</v>
      </c>
    </row>
    <row r="51" spans="1:14" x14ac:dyDescent="0.35">
      <c r="A51" s="112" t="s">
        <v>56</v>
      </c>
      <c r="B51" s="102">
        <v>1451322.0000000005</v>
      </c>
      <c r="C51" s="111">
        <v>12415.000000000002</v>
      </c>
      <c r="D51" s="102">
        <v>15879</v>
      </c>
      <c r="E51" s="10">
        <v>0.2790173177607731</v>
      </c>
      <c r="F51" s="10">
        <v>0.14615777890778195</v>
      </c>
      <c r="G51" s="22">
        <v>184837.00000000003</v>
      </c>
      <c r="H51" s="102">
        <v>212121.99999999997</v>
      </c>
      <c r="I51" s="10">
        <v>0.14761654863474272</v>
      </c>
      <c r="J51" s="108">
        <v>8547.0000000000018</v>
      </c>
      <c r="K51" s="24">
        <v>0.5382580767050823</v>
      </c>
      <c r="L51" s="108">
        <v>1030.0000000000007</v>
      </c>
    </row>
    <row r="52" spans="1:14" x14ac:dyDescent="0.35">
      <c r="A52" s="112" t="s">
        <v>57</v>
      </c>
      <c r="B52" s="102">
        <v>7029732.0000000009</v>
      </c>
      <c r="C52" s="111">
        <v>18387.999999999996</v>
      </c>
      <c r="D52" s="102">
        <v>24272</v>
      </c>
      <c r="E52" s="10">
        <v>0.31999129867304787</v>
      </c>
      <c r="F52" s="10">
        <v>6.3837711025114457E-2</v>
      </c>
      <c r="G52" s="22">
        <v>379643.99999999994</v>
      </c>
      <c r="H52" s="102">
        <v>448761.99999999994</v>
      </c>
      <c r="I52" s="10">
        <v>0.18206003519086306</v>
      </c>
      <c r="J52" s="108">
        <v>15051</v>
      </c>
      <c r="K52" s="24">
        <v>0.62009723137771922</v>
      </c>
      <c r="L52" s="108">
        <v>2273</v>
      </c>
    </row>
    <row r="53" spans="1:14" x14ac:dyDescent="0.35">
      <c r="A53" s="112" t="s">
        <v>58</v>
      </c>
      <c r="B53" s="102">
        <v>4720615.9999999991</v>
      </c>
      <c r="C53" s="111">
        <v>19082.999999999996</v>
      </c>
      <c r="D53" s="102">
        <v>29278.000000000015</v>
      </c>
      <c r="E53" s="10">
        <v>0.53424513965309539</v>
      </c>
      <c r="F53" s="10">
        <v>9.4376030585838822E-2</v>
      </c>
      <c r="G53" s="22">
        <v>349371.99999999983</v>
      </c>
      <c r="H53" s="102">
        <v>445513.00000000006</v>
      </c>
      <c r="I53" s="10">
        <v>0.27518232714699598</v>
      </c>
      <c r="J53" s="108">
        <v>15914.999999999998</v>
      </c>
      <c r="K53" s="24">
        <v>0.54358221189971956</v>
      </c>
      <c r="L53" s="108">
        <v>1845.0000000000009</v>
      </c>
    </row>
    <row r="54" spans="1:14" x14ac:dyDescent="0.35">
      <c r="A54" s="112" t="s">
        <v>59</v>
      </c>
      <c r="B54" s="102">
        <v>1699725.0000000002</v>
      </c>
      <c r="C54" s="111">
        <v>7461.9999999999982</v>
      </c>
      <c r="D54" s="102">
        <v>9822</v>
      </c>
      <c r="E54" s="10">
        <v>0.31626909675690196</v>
      </c>
      <c r="F54" s="10">
        <v>0.10392092838547411</v>
      </c>
      <c r="G54" s="22">
        <v>143810</v>
      </c>
      <c r="H54" s="102">
        <v>176637</v>
      </c>
      <c r="I54" s="10">
        <v>0.22826646269383213</v>
      </c>
      <c r="J54" s="108">
        <v>6612</v>
      </c>
      <c r="K54" s="24">
        <v>0.67318265119120346</v>
      </c>
      <c r="L54" s="108">
        <v>542</v>
      </c>
    </row>
    <row r="55" spans="1:14" x14ac:dyDescent="0.35">
      <c r="A55" s="112" t="s">
        <v>60</v>
      </c>
      <c r="B55" s="102">
        <v>875318</v>
      </c>
      <c r="C55" s="111">
        <v>6276.9999999999991</v>
      </c>
      <c r="D55" s="102">
        <v>6781.0000000000018</v>
      </c>
      <c r="E55" s="10">
        <v>8.0293133662578106E-2</v>
      </c>
      <c r="F55" s="10">
        <v>0.13453967586637086</v>
      </c>
      <c r="G55" s="22">
        <v>138224</v>
      </c>
      <c r="H55" s="102">
        <v>117765</v>
      </c>
      <c r="I55" s="10">
        <v>-0.1480133696029633</v>
      </c>
      <c r="J55" s="108">
        <v>4864</v>
      </c>
      <c r="K55" s="24">
        <v>0.71729833357911799</v>
      </c>
      <c r="L55" s="108">
        <v>358.00000000000006</v>
      </c>
    </row>
    <row r="56" spans="1:14" x14ac:dyDescent="0.35">
      <c r="A56" s="80" t="s">
        <v>61</v>
      </c>
      <c r="B56" s="77"/>
      <c r="C56" s="77"/>
      <c r="D56" s="77"/>
      <c r="E56" s="77"/>
      <c r="F56" s="77"/>
      <c r="G56" s="77"/>
      <c r="H56" s="77"/>
      <c r="I56" s="77"/>
      <c r="J56" s="77"/>
      <c r="K56" s="77"/>
      <c r="L56" s="77"/>
      <c r="M56" s="77"/>
      <c r="N56" s="77"/>
    </row>
    <row r="57" spans="1:14" ht="14.5" customHeight="1" x14ac:dyDescent="0.35">
      <c r="A57" s="177" t="s">
        <v>101</v>
      </c>
      <c r="B57" s="177"/>
      <c r="C57" s="177"/>
      <c r="D57" s="177"/>
      <c r="E57" s="177"/>
      <c r="F57" s="177"/>
      <c r="G57" s="177"/>
      <c r="H57" s="177"/>
      <c r="I57" s="177"/>
      <c r="J57" s="177"/>
      <c r="K57" s="177"/>
      <c r="L57" s="177"/>
      <c r="M57" s="114"/>
      <c r="N57" s="114"/>
    </row>
    <row r="58" spans="1:14" ht="27" customHeight="1" x14ac:dyDescent="0.35">
      <c r="A58" s="176" t="s">
        <v>112</v>
      </c>
      <c r="B58" s="176"/>
      <c r="C58" s="176"/>
      <c r="D58" s="176"/>
      <c r="E58" s="176"/>
      <c r="F58" s="176"/>
      <c r="G58" s="176"/>
      <c r="H58" s="176"/>
      <c r="I58" s="176"/>
      <c r="J58" s="176"/>
      <c r="K58" s="176"/>
      <c r="L58" s="176"/>
      <c r="M58" s="115"/>
      <c r="N58" s="115"/>
    </row>
    <row r="59" spans="1:14" ht="40" customHeight="1" x14ac:dyDescent="0.35">
      <c r="A59" s="185" t="s">
        <v>131</v>
      </c>
      <c r="B59" s="185"/>
      <c r="C59" s="185"/>
      <c r="D59" s="185"/>
      <c r="E59" s="185"/>
      <c r="F59" s="185"/>
      <c r="G59" s="185"/>
      <c r="H59" s="185"/>
      <c r="I59" s="185"/>
      <c r="J59" s="185"/>
      <c r="K59" s="185"/>
      <c r="L59" s="185"/>
      <c r="M59" s="103"/>
      <c r="N59" s="103"/>
    </row>
  </sheetData>
  <mergeCells count="12">
    <mergeCell ref="A59:L59"/>
    <mergeCell ref="A2:A3"/>
    <mergeCell ref="C2:D2"/>
    <mergeCell ref="G2:H2"/>
    <mergeCell ref="A1:L1"/>
    <mergeCell ref="A57:L57"/>
    <mergeCell ref="A58:L58"/>
    <mergeCell ref="I2:I3"/>
    <mergeCell ref="J2:K2"/>
    <mergeCell ref="L2:L3"/>
    <mergeCell ref="F2:F3"/>
    <mergeCell ref="E2:E3"/>
  </mergeCells>
  <printOptions gridLines="1"/>
  <pageMargins left="0.65" right="0.55000000000000004" top="0.5" bottom="0.5" header="0.3" footer="0.3"/>
  <pageSetup scale="90" orientation="landscape" r:id="rId1"/>
  <headerFooter>
    <oddFooter>&amp;LState Detail Tables: Rural Libraries in America&amp;CSeptember 2020&amp;R&amp;P of &amp;N</oddFooter>
  </headerFooter>
  <rowBreaks count="1" manualBreakCount="1">
    <brk id="35"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sheetPr>
  <dimension ref="A1:M58"/>
  <sheetViews>
    <sheetView tabSelected="1" workbookViewId="0">
      <pane ySplit="4" topLeftCell="A5" activePane="bottomLeft" state="frozen"/>
      <selection sqref="A1:I1"/>
      <selection pane="bottomLeft" sqref="A1:I1"/>
    </sheetView>
  </sheetViews>
  <sheetFormatPr defaultRowHeight="13.5" x14ac:dyDescent="0.35"/>
  <cols>
    <col min="1" max="1" width="9.1796875" style="7"/>
    <col min="2" max="2" width="12.81640625" style="7" customWidth="1"/>
    <col min="3" max="3" width="9.7265625" style="7" customWidth="1"/>
    <col min="4" max="4" width="8.81640625" style="7" bestFit="1" customWidth="1"/>
    <col min="5" max="5" width="12.90625" style="7" customWidth="1"/>
    <col min="6" max="6" width="13.6328125" style="24" customWidth="1"/>
    <col min="7" max="7" width="12.26953125" style="7" customWidth="1"/>
    <col min="8" max="8" width="11.81640625" style="7" customWidth="1"/>
    <col min="9" max="9" width="11" style="24" customWidth="1"/>
    <col min="10" max="10" width="9.6328125" style="24" customWidth="1"/>
    <col min="11" max="11" width="12.6328125" style="7" customWidth="1"/>
    <col min="12" max="12" width="10" style="24" customWidth="1"/>
    <col min="13" max="13" width="9.1796875" style="7"/>
    <col min="14" max="16384" width="8.7265625" style="11"/>
  </cols>
  <sheetData>
    <row r="1" spans="1:13" customFormat="1" ht="15" x14ac:dyDescent="0.35">
      <c r="A1" s="158" t="s">
        <v>124</v>
      </c>
      <c r="B1" s="158"/>
      <c r="C1" s="158"/>
      <c r="D1" s="158"/>
      <c r="E1" s="158"/>
      <c r="F1" s="158"/>
      <c r="G1" s="158"/>
      <c r="H1" s="158"/>
      <c r="I1" s="158"/>
      <c r="J1" s="158"/>
      <c r="K1" s="158"/>
      <c r="L1" s="158"/>
    </row>
    <row r="2" spans="1:13" ht="28.5" customHeight="1" x14ac:dyDescent="0.35">
      <c r="A2" s="153" t="s">
        <v>0</v>
      </c>
      <c r="B2" s="19"/>
      <c r="C2" s="162" t="s">
        <v>118</v>
      </c>
      <c r="D2" s="153"/>
      <c r="E2" s="162" t="s">
        <v>62</v>
      </c>
      <c r="F2" s="165"/>
      <c r="G2" s="149" t="s">
        <v>116</v>
      </c>
      <c r="H2" s="149"/>
      <c r="I2" s="149"/>
      <c r="J2" s="149"/>
      <c r="K2" s="157" t="s">
        <v>123</v>
      </c>
      <c r="L2" s="149"/>
      <c r="M2" s="5"/>
    </row>
    <row r="3" spans="1:13" ht="42" customHeight="1" x14ac:dyDescent="0.35">
      <c r="A3" s="154"/>
      <c r="B3" s="12" t="s">
        <v>117</v>
      </c>
      <c r="C3" s="106" t="s">
        <v>120</v>
      </c>
      <c r="D3" s="12" t="s">
        <v>121</v>
      </c>
      <c r="E3" s="106" t="s">
        <v>65</v>
      </c>
      <c r="F3" s="127" t="s">
        <v>66</v>
      </c>
      <c r="G3" s="106" t="s">
        <v>120</v>
      </c>
      <c r="H3" s="12" t="s">
        <v>121</v>
      </c>
      <c r="I3" s="131" t="s">
        <v>115</v>
      </c>
      <c r="J3" s="131" t="s">
        <v>119</v>
      </c>
      <c r="K3" s="106" t="s">
        <v>121</v>
      </c>
      <c r="L3" s="131" t="s">
        <v>122</v>
      </c>
      <c r="M3" s="5"/>
    </row>
    <row r="4" spans="1:13" s="15" customFormat="1" ht="32" customHeight="1" x14ac:dyDescent="0.35">
      <c r="A4" s="122" t="s">
        <v>70</v>
      </c>
      <c r="B4" s="105">
        <v>117344515.99999994</v>
      </c>
      <c r="C4" s="124">
        <v>40789</v>
      </c>
      <c r="D4" s="120">
        <v>46166</v>
      </c>
      <c r="E4" s="121">
        <v>5377</v>
      </c>
      <c r="F4" s="128">
        <v>0.13182475667459365</v>
      </c>
      <c r="G4" s="120">
        <v>38695013</v>
      </c>
      <c r="H4" s="120">
        <v>23538215</v>
      </c>
      <c r="I4" s="50">
        <v>-0.39169900265959334</v>
      </c>
      <c r="J4" s="50">
        <v>0.20059066927337288</v>
      </c>
      <c r="K4" s="124">
        <v>33636141</v>
      </c>
      <c r="L4" s="50">
        <v>0.28664433709028225</v>
      </c>
      <c r="M4" s="117"/>
    </row>
    <row r="5" spans="1:13" ht="15" customHeight="1" x14ac:dyDescent="0.35">
      <c r="A5" s="123" t="s">
        <v>11</v>
      </c>
      <c r="B5" s="102">
        <v>981378.00000000023</v>
      </c>
      <c r="C5" s="125">
        <v>301.99999999999989</v>
      </c>
      <c r="D5" s="116">
        <v>410</v>
      </c>
      <c r="E5" s="116">
        <v>108.00000000000011</v>
      </c>
      <c r="F5" s="129">
        <v>0.35761589403973559</v>
      </c>
      <c r="G5" s="118">
        <v>335936.99999999994</v>
      </c>
      <c r="H5" s="116">
        <v>212516.00000000012</v>
      </c>
      <c r="I5" s="24">
        <v>-0.36739329100396756</v>
      </c>
      <c r="J5" s="24">
        <v>0.21654856742254266</v>
      </c>
      <c r="K5" s="126">
        <v>253888.99999999997</v>
      </c>
      <c r="L5" s="24">
        <v>0.25870663495615343</v>
      </c>
    </row>
    <row r="6" spans="1:13" x14ac:dyDescent="0.35">
      <c r="A6" s="123" t="s">
        <v>12</v>
      </c>
      <c r="B6" s="102">
        <v>1274446.0000000002</v>
      </c>
      <c r="C6" s="125">
        <v>982.00000000000011</v>
      </c>
      <c r="D6" s="116">
        <v>1061</v>
      </c>
      <c r="E6" s="116">
        <v>78.999999999999886</v>
      </c>
      <c r="F6" s="129">
        <v>8.0448065173115965E-2</v>
      </c>
      <c r="G6" s="118">
        <v>540856</v>
      </c>
      <c r="H6" s="116">
        <v>395455</v>
      </c>
      <c r="I6" s="24">
        <v>-0.26883495791855871</v>
      </c>
      <c r="J6" s="24">
        <v>0.3102956107987313</v>
      </c>
      <c r="K6" s="126">
        <v>168997.99999999994</v>
      </c>
      <c r="L6" s="24">
        <v>0.1326050691830018</v>
      </c>
    </row>
    <row r="7" spans="1:13" x14ac:dyDescent="0.35">
      <c r="A7" s="123" t="s">
        <v>13</v>
      </c>
      <c r="B7" s="102">
        <v>2222488</v>
      </c>
      <c r="C7" s="125">
        <v>548</v>
      </c>
      <c r="D7" s="116">
        <v>817</v>
      </c>
      <c r="E7" s="116">
        <v>269</v>
      </c>
      <c r="F7" s="129">
        <v>0.49087591240875911</v>
      </c>
      <c r="G7" s="118">
        <v>783958.99999999977</v>
      </c>
      <c r="H7" s="116">
        <v>416496.00000000017</v>
      </c>
      <c r="I7" s="24">
        <v>-0.46872731864804118</v>
      </c>
      <c r="J7" s="24">
        <v>0.18740078686589093</v>
      </c>
      <c r="K7" s="126">
        <v>136108.99999999997</v>
      </c>
      <c r="L7" s="24">
        <v>6.1241725489631429E-2</v>
      </c>
    </row>
    <row r="8" spans="1:13" x14ac:dyDescent="0.35">
      <c r="A8" s="123" t="s">
        <v>14</v>
      </c>
      <c r="B8" s="102">
        <v>1182107.0000000005</v>
      </c>
      <c r="C8" s="125">
        <v>497.99999999999977</v>
      </c>
      <c r="D8" s="116">
        <v>673.99999999999989</v>
      </c>
      <c r="E8" s="116">
        <v>176.00000000000011</v>
      </c>
      <c r="F8" s="129">
        <v>0.35341365461847429</v>
      </c>
      <c r="G8" s="118">
        <v>431792</v>
      </c>
      <c r="H8" s="116">
        <v>246739.99999999994</v>
      </c>
      <c r="I8" s="24">
        <v>-0.42856745840589927</v>
      </c>
      <c r="J8" s="24">
        <v>0.20872898984609672</v>
      </c>
      <c r="K8" s="126">
        <v>148693</v>
      </c>
      <c r="L8" s="24">
        <v>0.12578641358185</v>
      </c>
    </row>
    <row r="9" spans="1:13" x14ac:dyDescent="0.35">
      <c r="A9" s="14" t="s">
        <v>15</v>
      </c>
      <c r="B9" s="102">
        <v>2318475</v>
      </c>
      <c r="C9" s="125">
        <v>523</v>
      </c>
      <c r="D9" s="116">
        <v>497</v>
      </c>
      <c r="E9" s="116">
        <v>-26</v>
      </c>
      <c r="F9" s="129">
        <v>-4.9713193116634802E-2</v>
      </c>
      <c r="G9" s="118">
        <v>615084</v>
      </c>
      <c r="H9" s="116">
        <v>513969</v>
      </c>
      <c r="I9" s="24">
        <v>-0.16439218058021343</v>
      </c>
      <c r="J9" s="24">
        <v>0.22168408113091578</v>
      </c>
      <c r="K9" s="126">
        <v>196801</v>
      </c>
      <c r="L9" s="24">
        <v>8.4883813713755807E-2</v>
      </c>
    </row>
    <row r="10" spans="1:13" x14ac:dyDescent="0.35">
      <c r="A10" s="14" t="s">
        <v>16</v>
      </c>
      <c r="B10" s="102">
        <v>2585879.9999999991</v>
      </c>
      <c r="C10" s="125">
        <v>747.00000000000011</v>
      </c>
      <c r="D10" s="116">
        <v>1125.9999999999998</v>
      </c>
      <c r="E10" s="116">
        <v>378.99999999999966</v>
      </c>
      <c r="F10" s="129">
        <v>0.50736278447121763</v>
      </c>
      <c r="G10" s="118">
        <v>679882</v>
      </c>
      <c r="H10" s="116">
        <v>476494.99999999994</v>
      </c>
      <c r="I10" s="24">
        <v>-0.29915044081178799</v>
      </c>
      <c r="J10" s="24">
        <v>0.18426802481166957</v>
      </c>
      <c r="K10" s="126">
        <v>525326.00000000012</v>
      </c>
      <c r="L10" s="24">
        <v>0.20315173171222187</v>
      </c>
    </row>
    <row r="11" spans="1:13" x14ac:dyDescent="0.35">
      <c r="A11" s="14" t="s">
        <v>18</v>
      </c>
      <c r="B11" s="102">
        <v>1320836</v>
      </c>
      <c r="C11" s="125">
        <v>469</v>
      </c>
      <c r="D11" s="116">
        <v>382.99999999999994</v>
      </c>
      <c r="E11" s="116">
        <v>-86.000000000000057</v>
      </c>
      <c r="F11" s="129">
        <v>-0.18336886993603424</v>
      </c>
      <c r="G11" s="118">
        <v>428220.99999999988</v>
      </c>
      <c r="H11" s="116">
        <v>145104</v>
      </c>
      <c r="I11" s="24">
        <v>-0.661146931140696</v>
      </c>
      <c r="J11" s="24">
        <v>0.1098576961863547</v>
      </c>
      <c r="K11" s="126">
        <v>18187</v>
      </c>
      <c r="L11" s="24">
        <v>1.3769309740194847E-2</v>
      </c>
    </row>
    <row r="12" spans="1:13" x14ac:dyDescent="0.35">
      <c r="A12" s="14" t="s">
        <v>17</v>
      </c>
      <c r="B12" s="59" t="s">
        <v>67</v>
      </c>
      <c r="C12" s="25" t="s">
        <v>67</v>
      </c>
      <c r="D12" s="59" t="s">
        <v>67</v>
      </c>
      <c r="E12" s="119" t="s">
        <v>67</v>
      </c>
      <c r="F12" s="32" t="s">
        <v>67</v>
      </c>
      <c r="G12" s="59" t="s">
        <v>67</v>
      </c>
      <c r="H12" s="59" t="s">
        <v>67</v>
      </c>
      <c r="I12" s="26" t="s">
        <v>67</v>
      </c>
      <c r="J12" s="26" t="s">
        <v>67</v>
      </c>
      <c r="K12" s="25" t="s">
        <v>67</v>
      </c>
      <c r="L12" s="26" t="s">
        <v>67</v>
      </c>
    </row>
    <row r="13" spans="1:13" x14ac:dyDescent="0.35">
      <c r="A13" s="14" t="s">
        <v>18</v>
      </c>
      <c r="B13" s="102">
        <v>511355</v>
      </c>
      <c r="C13" s="125">
        <v>71</v>
      </c>
      <c r="D13" s="116">
        <v>164</v>
      </c>
      <c r="E13" s="116">
        <v>93</v>
      </c>
      <c r="F13" s="24">
        <v>1.3098591549295775</v>
      </c>
      <c r="G13" s="125">
        <v>69069</v>
      </c>
      <c r="H13" s="116">
        <v>56900</v>
      </c>
      <c r="I13" s="24">
        <v>-0.17618613270787184</v>
      </c>
      <c r="J13" s="24">
        <v>0.11127299038828212</v>
      </c>
      <c r="K13" s="126">
        <v>25103</v>
      </c>
      <c r="L13" s="24">
        <v>4.9091140205923478E-2</v>
      </c>
    </row>
    <row r="14" spans="1:13" x14ac:dyDescent="0.35">
      <c r="A14" s="14" t="s">
        <v>19</v>
      </c>
      <c r="B14" s="102">
        <v>3082361</v>
      </c>
      <c r="C14" s="125">
        <v>996</v>
      </c>
      <c r="D14" s="116">
        <v>1060</v>
      </c>
      <c r="E14" s="116">
        <v>64</v>
      </c>
      <c r="F14" s="129">
        <v>6.4257028112449793E-2</v>
      </c>
      <c r="G14" s="118">
        <v>1510573</v>
      </c>
      <c r="H14" s="116">
        <v>684645</v>
      </c>
      <c r="I14" s="24">
        <v>-0.54676470451941084</v>
      </c>
      <c r="J14" s="24">
        <v>0.22211707194582334</v>
      </c>
      <c r="K14" s="126">
        <v>738099</v>
      </c>
      <c r="L14" s="24">
        <v>0.2394589731702419</v>
      </c>
    </row>
    <row r="15" spans="1:13" x14ac:dyDescent="0.35">
      <c r="A15" s="14" t="s">
        <v>20</v>
      </c>
      <c r="B15" s="102">
        <v>3244678</v>
      </c>
      <c r="C15" s="125">
        <v>1793</v>
      </c>
      <c r="D15" s="116">
        <v>1340</v>
      </c>
      <c r="E15" s="116">
        <v>-453</v>
      </c>
      <c r="F15" s="129">
        <v>-0.25264919129949803</v>
      </c>
      <c r="G15" s="118">
        <v>2785633.9999999995</v>
      </c>
      <c r="H15" s="116">
        <v>964296</v>
      </c>
      <c r="I15" s="24">
        <v>-0.65383248481315204</v>
      </c>
      <c r="J15" s="24">
        <v>0.29719312671396053</v>
      </c>
      <c r="K15" s="126">
        <v>259454.00000000006</v>
      </c>
      <c r="L15" s="24">
        <v>7.9962942393667427E-2</v>
      </c>
    </row>
    <row r="16" spans="1:13" x14ac:dyDescent="0.35">
      <c r="A16" s="123" t="s">
        <v>21</v>
      </c>
      <c r="B16" s="59" t="s">
        <v>67</v>
      </c>
      <c r="C16" s="25" t="s">
        <v>67</v>
      </c>
      <c r="D16" s="59" t="s">
        <v>67</v>
      </c>
      <c r="E16" s="119" t="s">
        <v>67</v>
      </c>
      <c r="F16" s="32" t="s">
        <v>67</v>
      </c>
      <c r="G16" s="59" t="s">
        <v>67</v>
      </c>
      <c r="H16" s="59" t="s">
        <v>67</v>
      </c>
      <c r="I16" s="26" t="s">
        <v>67</v>
      </c>
      <c r="J16" s="26" t="s">
        <v>67</v>
      </c>
      <c r="K16" s="25" t="s">
        <v>67</v>
      </c>
      <c r="L16" s="26" t="s">
        <v>67</v>
      </c>
    </row>
    <row r="17" spans="1:12" x14ac:dyDescent="0.35">
      <c r="A17" s="123" t="s">
        <v>22</v>
      </c>
      <c r="B17" s="102">
        <v>3671623.9999999977</v>
      </c>
      <c r="C17" s="125">
        <v>1816</v>
      </c>
      <c r="D17" s="116">
        <v>2364.0000000000009</v>
      </c>
      <c r="E17" s="116">
        <v>548.00000000000091</v>
      </c>
      <c r="F17" s="129">
        <v>0.30176211453744545</v>
      </c>
      <c r="G17" s="118">
        <v>1361917.0000000014</v>
      </c>
      <c r="H17" s="116">
        <v>777920</v>
      </c>
      <c r="I17" s="24">
        <v>-0.42880513276506632</v>
      </c>
      <c r="J17" s="24">
        <v>0.21187354696450411</v>
      </c>
      <c r="K17" s="126">
        <v>340112.99999999994</v>
      </c>
      <c r="L17" s="24">
        <v>9.2632851294141269E-2</v>
      </c>
    </row>
    <row r="18" spans="1:12" x14ac:dyDescent="0.35">
      <c r="A18" s="123" t="s">
        <v>23</v>
      </c>
      <c r="B18" s="102">
        <v>1473730</v>
      </c>
      <c r="C18" s="125">
        <v>517.00000000000011</v>
      </c>
      <c r="D18" s="116">
        <v>705</v>
      </c>
      <c r="E18" s="116">
        <v>187.99999999999989</v>
      </c>
      <c r="F18" s="129">
        <v>0.36363636363636331</v>
      </c>
      <c r="G18" s="118">
        <v>528352</v>
      </c>
      <c r="H18" s="116">
        <v>504881</v>
      </c>
      <c r="I18" s="24">
        <v>-4.4423036157713043E-2</v>
      </c>
      <c r="J18" s="24">
        <v>0.34258717675557937</v>
      </c>
      <c r="K18" s="126">
        <v>409692.99999999994</v>
      </c>
      <c r="L18" s="24">
        <v>0.2779973265116405</v>
      </c>
    </row>
    <row r="19" spans="1:12" x14ac:dyDescent="0.35">
      <c r="A19" s="123" t="s">
        <v>24</v>
      </c>
      <c r="B19" s="102">
        <v>3099865.9999999991</v>
      </c>
      <c r="C19" s="125">
        <v>1191.9999999999995</v>
      </c>
      <c r="D19" s="116">
        <v>1599.9999999999998</v>
      </c>
      <c r="E19" s="116">
        <v>408.00000000000023</v>
      </c>
      <c r="F19" s="129">
        <v>0.34228187919463121</v>
      </c>
      <c r="G19" s="118">
        <v>731159.00000000035</v>
      </c>
      <c r="H19" s="116">
        <v>478923.00000000006</v>
      </c>
      <c r="I19" s="24">
        <v>-0.3449810506333098</v>
      </c>
      <c r="J19" s="24">
        <v>0.15449796862186951</v>
      </c>
      <c r="K19" s="126">
        <v>254504.99999999988</v>
      </c>
      <c r="L19" s="24">
        <v>8.2101936019169847E-2</v>
      </c>
    </row>
    <row r="20" spans="1:12" x14ac:dyDescent="0.35">
      <c r="A20" s="123" t="s">
        <v>25</v>
      </c>
      <c r="B20" s="102">
        <v>3872624.0000000009</v>
      </c>
      <c r="C20" s="125">
        <v>1357.9999999999995</v>
      </c>
      <c r="D20" s="116">
        <v>1626.9999999999993</v>
      </c>
      <c r="E20" s="116">
        <v>268.99999999999977</v>
      </c>
      <c r="F20" s="129">
        <v>0.19808541973490418</v>
      </c>
      <c r="G20" s="118">
        <v>1218658.0000000002</v>
      </c>
      <c r="H20" s="116">
        <v>629106</v>
      </c>
      <c r="I20" s="24">
        <v>-0.48377149290449012</v>
      </c>
      <c r="J20" s="24">
        <v>0.16244954325542574</v>
      </c>
      <c r="K20" s="126">
        <v>960595</v>
      </c>
      <c r="L20" s="24">
        <v>0.24804757704336899</v>
      </c>
    </row>
    <row r="21" spans="1:12" x14ac:dyDescent="0.35">
      <c r="A21" s="123" t="s">
        <v>26</v>
      </c>
      <c r="B21" s="102">
        <v>2390575.0000000009</v>
      </c>
      <c r="C21" s="125">
        <v>1122.0000000000009</v>
      </c>
      <c r="D21" s="116">
        <v>1380.0000000000014</v>
      </c>
      <c r="E21" s="116">
        <v>258.00000000000045</v>
      </c>
      <c r="F21" s="129">
        <v>0.22994652406417135</v>
      </c>
      <c r="G21" s="118">
        <v>679001.99999999977</v>
      </c>
      <c r="H21" s="116">
        <v>513771.99999999994</v>
      </c>
      <c r="I21" s="24">
        <v>-0.2433424349265538</v>
      </c>
      <c r="J21" s="24">
        <v>0.21491565836671084</v>
      </c>
      <c r="K21" s="126">
        <v>852857</v>
      </c>
      <c r="L21" s="24">
        <v>0.35675810213024051</v>
      </c>
    </row>
    <row r="22" spans="1:12" x14ac:dyDescent="0.35">
      <c r="A22" s="123" t="s">
        <v>27</v>
      </c>
      <c r="B22" s="102">
        <v>2972731</v>
      </c>
      <c r="C22" s="125">
        <v>1045.0000000000002</v>
      </c>
      <c r="D22" s="116">
        <v>1397</v>
      </c>
      <c r="E22" s="116">
        <v>351.99999999999977</v>
      </c>
      <c r="F22" s="129">
        <v>0.33684210526315761</v>
      </c>
      <c r="G22" s="118">
        <v>1074636.0000000002</v>
      </c>
      <c r="H22" s="116">
        <v>949799</v>
      </c>
      <c r="I22" s="24">
        <v>-0.11616677647128908</v>
      </c>
      <c r="J22" s="24">
        <v>0.3195038501633683</v>
      </c>
      <c r="K22" s="126">
        <v>2838881</v>
      </c>
      <c r="L22" s="24">
        <v>0.95497406257074724</v>
      </c>
    </row>
    <row r="23" spans="1:12" x14ac:dyDescent="0.35">
      <c r="A23" s="123" t="s">
        <v>28</v>
      </c>
      <c r="B23" s="102">
        <v>1545939.0000000002</v>
      </c>
      <c r="C23" s="125">
        <v>1136.0000000000002</v>
      </c>
      <c r="D23" s="116">
        <v>716</v>
      </c>
      <c r="E23" s="116">
        <v>-420.00000000000023</v>
      </c>
      <c r="F23" s="129">
        <v>-0.36971830985915505</v>
      </c>
      <c r="G23" s="118">
        <v>1026770</v>
      </c>
      <c r="H23" s="116">
        <v>824593</v>
      </c>
      <c r="I23" s="24">
        <v>-0.19690583090662953</v>
      </c>
      <c r="J23" s="24">
        <v>0.53339297346143666</v>
      </c>
      <c r="K23" s="126">
        <v>256565.00000000003</v>
      </c>
      <c r="L23" s="24">
        <v>0.16596062328461861</v>
      </c>
    </row>
    <row r="24" spans="1:12" x14ac:dyDescent="0.35">
      <c r="A24" s="123" t="s">
        <v>29</v>
      </c>
      <c r="B24" s="102">
        <v>2254726.9999999995</v>
      </c>
      <c r="C24" s="125">
        <v>447.99999999999977</v>
      </c>
      <c r="D24" s="116">
        <v>589.99999999999989</v>
      </c>
      <c r="E24" s="116">
        <v>142.00000000000011</v>
      </c>
      <c r="F24" s="129">
        <v>0.31696428571428614</v>
      </c>
      <c r="G24" s="118">
        <v>370215.99999999994</v>
      </c>
      <c r="H24" s="116">
        <v>276955.99999999988</v>
      </c>
      <c r="I24" s="24">
        <v>-0.2519069948354476</v>
      </c>
      <c r="J24" s="24">
        <v>0.12283349602856573</v>
      </c>
      <c r="K24" s="126">
        <v>346595.99999999994</v>
      </c>
      <c r="L24" s="24">
        <v>0.15371971861781936</v>
      </c>
    </row>
    <row r="25" spans="1:12" x14ac:dyDescent="0.35">
      <c r="A25" s="123" t="s">
        <v>30</v>
      </c>
      <c r="B25" s="102">
        <v>1418460</v>
      </c>
      <c r="C25" s="125">
        <v>267</v>
      </c>
      <c r="D25" s="116">
        <v>269</v>
      </c>
      <c r="E25" s="116">
        <v>2</v>
      </c>
      <c r="F25" s="129">
        <v>7.4906367041198503E-3</v>
      </c>
      <c r="G25" s="118">
        <v>385502</v>
      </c>
      <c r="H25" s="116">
        <v>328243</v>
      </c>
      <c r="I25" s="24">
        <v>-0.14853100632422139</v>
      </c>
      <c r="J25" s="24">
        <v>0.23140800586551613</v>
      </c>
      <c r="K25" s="126">
        <v>117803</v>
      </c>
      <c r="L25" s="24">
        <v>8.3049927386038377E-2</v>
      </c>
    </row>
    <row r="26" spans="1:12" x14ac:dyDescent="0.35">
      <c r="A26" s="123" t="s">
        <v>31</v>
      </c>
      <c r="B26" s="102">
        <v>1903638.9999999993</v>
      </c>
      <c r="C26" s="125">
        <v>553.00000000000011</v>
      </c>
      <c r="D26" s="116">
        <v>829.00000000000011</v>
      </c>
      <c r="E26" s="116">
        <v>276</v>
      </c>
      <c r="F26" s="129">
        <v>0.49909584086799269</v>
      </c>
      <c r="G26" s="118">
        <v>390236.99999999988</v>
      </c>
      <c r="H26" s="116">
        <v>281053.99999999983</v>
      </c>
      <c r="I26" s="24">
        <v>-0.27978638622170654</v>
      </c>
      <c r="J26" s="24">
        <v>0.14764038769955853</v>
      </c>
      <c r="K26" s="126">
        <v>114071.99999999999</v>
      </c>
      <c r="L26" s="24">
        <v>5.9923126180961843E-2</v>
      </c>
    </row>
    <row r="27" spans="1:12" x14ac:dyDescent="0.35">
      <c r="A27" s="123" t="s">
        <v>32</v>
      </c>
      <c r="B27" s="102">
        <v>6107092.0000000065</v>
      </c>
      <c r="C27" s="125">
        <v>2429.9999999999991</v>
      </c>
      <c r="D27" s="116">
        <v>2863.9999999999995</v>
      </c>
      <c r="E27" s="116">
        <v>434.00000000000045</v>
      </c>
      <c r="F27" s="129">
        <v>0.17860082304526775</v>
      </c>
      <c r="G27" s="118">
        <v>2127308.9999999995</v>
      </c>
      <c r="H27" s="116">
        <v>1207413</v>
      </c>
      <c r="I27" s="24">
        <v>-0.43242237023394331</v>
      </c>
      <c r="J27" s="24">
        <v>0.19770669903122448</v>
      </c>
      <c r="K27" s="126">
        <v>1288500.0000000002</v>
      </c>
      <c r="L27" s="24">
        <v>0.21098421310830079</v>
      </c>
    </row>
    <row r="28" spans="1:12" x14ac:dyDescent="0.35">
      <c r="A28" s="123" t="s">
        <v>33</v>
      </c>
      <c r="B28" s="102">
        <v>4603700</v>
      </c>
      <c r="C28" s="125">
        <v>1222.9999999999995</v>
      </c>
      <c r="D28" s="116">
        <v>1242.9999999999995</v>
      </c>
      <c r="E28" s="116">
        <v>20</v>
      </c>
      <c r="F28" s="129">
        <v>1.6353229762878174E-2</v>
      </c>
      <c r="G28" s="118">
        <v>1301611.9999999991</v>
      </c>
      <c r="H28" s="116">
        <v>709744.00000000012</v>
      </c>
      <c r="I28" s="24">
        <v>-0.45471922508397233</v>
      </c>
      <c r="J28" s="24">
        <v>0.15416816908139108</v>
      </c>
      <c r="K28" s="126">
        <v>575978</v>
      </c>
      <c r="L28" s="24">
        <v>0.12511197515042249</v>
      </c>
    </row>
    <row r="29" spans="1:12" x14ac:dyDescent="0.35">
      <c r="A29" s="123" t="s">
        <v>34</v>
      </c>
      <c r="B29" s="102">
        <v>2448593.0000000005</v>
      </c>
      <c r="C29" s="125">
        <v>1149.9999999999995</v>
      </c>
      <c r="D29" s="116">
        <v>1051.0000000000002</v>
      </c>
      <c r="E29" s="116">
        <v>-98.999999999999318</v>
      </c>
      <c r="F29" s="129">
        <v>-8.6086956521738575E-2</v>
      </c>
      <c r="G29" s="118">
        <v>808431.00000000012</v>
      </c>
      <c r="H29" s="116">
        <v>564846.00000000012</v>
      </c>
      <c r="I29" s="24">
        <v>-0.3013058628380158</v>
      </c>
      <c r="J29" s="24">
        <v>0.23068186505474778</v>
      </c>
      <c r="K29" s="126">
        <v>129663.99999999999</v>
      </c>
      <c r="L29" s="24">
        <v>5.2954492641284184E-2</v>
      </c>
    </row>
    <row r="30" spans="1:12" x14ac:dyDescent="0.35">
      <c r="A30" s="123" t="s">
        <v>35</v>
      </c>
      <c r="B30" s="102">
        <v>4538743.9999999991</v>
      </c>
      <c r="C30" s="125">
        <v>898</v>
      </c>
      <c r="D30" s="116">
        <v>1296</v>
      </c>
      <c r="E30" s="116">
        <v>398</v>
      </c>
      <c r="F30" s="129">
        <v>0.44320712694877507</v>
      </c>
      <c r="G30" s="118">
        <v>784036</v>
      </c>
      <c r="H30" s="116">
        <v>1046617.9999999999</v>
      </c>
      <c r="I30" s="24">
        <v>0.33491064185828184</v>
      </c>
      <c r="J30" s="24">
        <v>0.23059639406849122</v>
      </c>
      <c r="K30" s="126">
        <v>494872.00000000012</v>
      </c>
      <c r="L30" s="24">
        <v>0.109032807314094</v>
      </c>
    </row>
    <row r="31" spans="1:12" x14ac:dyDescent="0.35">
      <c r="A31" s="123" t="s">
        <v>36</v>
      </c>
      <c r="B31" s="102">
        <v>1135212.0000000002</v>
      </c>
      <c r="C31" s="125">
        <v>451.99999999999994</v>
      </c>
      <c r="D31" s="116">
        <v>568.00000000000023</v>
      </c>
      <c r="E31" s="116">
        <v>116.00000000000028</v>
      </c>
      <c r="F31" s="129">
        <v>0.2566371681415936</v>
      </c>
      <c r="G31" s="118">
        <v>484016</v>
      </c>
      <c r="H31" s="116">
        <v>315610.00000000006</v>
      </c>
      <c r="I31" s="24">
        <v>-0.34793477901556963</v>
      </c>
      <c r="J31" s="24">
        <v>0.27801855512450535</v>
      </c>
      <c r="K31" s="126">
        <v>146940.99999999997</v>
      </c>
      <c r="L31" s="24">
        <v>0.12943925892256242</v>
      </c>
    </row>
    <row r="32" spans="1:12" x14ac:dyDescent="0.35">
      <c r="A32" s="123" t="s">
        <v>37</v>
      </c>
      <c r="B32" s="102">
        <v>4486871.0000000009</v>
      </c>
      <c r="C32" s="125">
        <v>1368</v>
      </c>
      <c r="D32" s="116">
        <v>1752</v>
      </c>
      <c r="E32" s="116">
        <v>384</v>
      </c>
      <c r="F32" s="129">
        <v>0.2807017543859649</v>
      </c>
      <c r="G32" s="118">
        <v>1581031.0000000005</v>
      </c>
      <c r="H32" s="116">
        <v>988643</v>
      </c>
      <c r="I32" s="24">
        <v>-0.37468462035216277</v>
      </c>
      <c r="J32" s="24">
        <v>0.22034130243548339</v>
      </c>
      <c r="K32" s="126">
        <v>565249</v>
      </c>
      <c r="L32" s="24">
        <v>0.12597843798049907</v>
      </c>
    </row>
    <row r="33" spans="1:12" x14ac:dyDescent="0.35">
      <c r="A33" s="123" t="s">
        <v>38</v>
      </c>
      <c r="B33" s="102">
        <v>362477.99999999988</v>
      </c>
      <c r="C33" s="125">
        <v>222</v>
      </c>
      <c r="D33" s="116">
        <v>359</v>
      </c>
      <c r="E33" s="116">
        <v>137</v>
      </c>
      <c r="F33" s="129">
        <v>0.61711711711711714</v>
      </c>
      <c r="G33" s="118">
        <v>76975</v>
      </c>
      <c r="H33" s="116">
        <v>71009.000000000029</v>
      </c>
      <c r="I33" s="24">
        <v>-7.7505683663526739E-2</v>
      </c>
      <c r="J33" s="24">
        <v>0.19589878558146992</v>
      </c>
      <c r="K33" s="126">
        <v>612221.99999999977</v>
      </c>
      <c r="L33" s="24">
        <v>1.6889907801301043</v>
      </c>
    </row>
    <row r="34" spans="1:12" x14ac:dyDescent="0.35">
      <c r="A34" s="123" t="s">
        <v>39</v>
      </c>
      <c r="B34" s="102">
        <v>1285857.0000000007</v>
      </c>
      <c r="C34" s="125">
        <v>716.00000000000034</v>
      </c>
      <c r="D34" s="116">
        <v>1340</v>
      </c>
      <c r="E34" s="116">
        <v>623.99999999999966</v>
      </c>
      <c r="F34" s="129">
        <v>0.87150837988826724</v>
      </c>
      <c r="G34" s="118">
        <v>369120.00000000017</v>
      </c>
      <c r="H34" s="116">
        <v>366801.00000000035</v>
      </c>
      <c r="I34" s="24">
        <v>-6.2825097529254021E-3</v>
      </c>
      <c r="J34" s="24">
        <v>0.28525800302833065</v>
      </c>
      <c r="K34" s="126">
        <v>259371.00000000006</v>
      </c>
      <c r="L34" s="24">
        <v>0.20171061012227637</v>
      </c>
    </row>
    <row r="35" spans="1:12" x14ac:dyDescent="0.35">
      <c r="A35" s="123" t="s">
        <v>40</v>
      </c>
      <c r="B35" s="102">
        <v>2041858.9999999998</v>
      </c>
      <c r="C35" s="125">
        <v>533.99999999999989</v>
      </c>
      <c r="D35" s="116">
        <v>672.99999999999989</v>
      </c>
      <c r="E35" s="116">
        <v>139</v>
      </c>
      <c r="F35" s="129">
        <v>0.26029962546816487</v>
      </c>
      <c r="G35" s="118">
        <v>298270.99999999988</v>
      </c>
      <c r="H35" s="116">
        <v>171674</v>
      </c>
      <c r="I35" s="24">
        <v>-0.42443616710977577</v>
      </c>
      <c r="J35" s="24">
        <v>8.4077304064580374E-2</v>
      </c>
      <c r="K35" s="126">
        <v>113417.00000000001</v>
      </c>
      <c r="L35" s="24">
        <v>5.554595101816532E-2</v>
      </c>
    </row>
    <row r="36" spans="1:12" x14ac:dyDescent="0.35">
      <c r="A36" s="123" t="s">
        <v>41</v>
      </c>
      <c r="B36" s="102">
        <v>385078</v>
      </c>
      <c r="C36" s="125">
        <v>58</v>
      </c>
      <c r="D36" s="116">
        <v>91</v>
      </c>
      <c r="E36" s="116">
        <v>33</v>
      </c>
      <c r="F36" s="129">
        <v>0.56896551724137934</v>
      </c>
      <c r="G36" s="118">
        <v>37028</v>
      </c>
      <c r="H36" s="116">
        <v>56966</v>
      </c>
      <c r="I36" s="24">
        <v>0.53845738360159878</v>
      </c>
      <c r="J36" s="24">
        <v>0.14793366538727218</v>
      </c>
      <c r="K36" s="126">
        <v>32580.999999999996</v>
      </c>
      <c r="L36" s="24">
        <v>8.4608832496273476E-2</v>
      </c>
    </row>
    <row r="37" spans="1:12" x14ac:dyDescent="0.35">
      <c r="A37" s="123" t="s">
        <v>42</v>
      </c>
      <c r="B37" s="102">
        <v>435232</v>
      </c>
      <c r="C37" s="125">
        <v>342.99999999999989</v>
      </c>
      <c r="D37" s="116">
        <v>403.99999999999989</v>
      </c>
      <c r="E37" s="116">
        <v>61</v>
      </c>
      <c r="F37" s="129">
        <v>0.1778425655976677</v>
      </c>
      <c r="G37" s="118">
        <v>177615</v>
      </c>
      <c r="H37" s="116">
        <v>151460.00000000003</v>
      </c>
      <c r="I37" s="24">
        <v>-0.14725670692227555</v>
      </c>
      <c r="J37" s="24">
        <v>0.34799830894787154</v>
      </c>
      <c r="K37" s="126">
        <v>28706.999999999996</v>
      </c>
      <c r="L37" s="24">
        <v>6.595792588780236E-2</v>
      </c>
    </row>
    <row r="38" spans="1:12" x14ac:dyDescent="0.35">
      <c r="A38" s="123" t="s">
        <v>43</v>
      </c>
      <c r="B38" s="102">
        <v>499560</v>
      </c>
      <c r="C38" s="125">
        <v>88</v>
      </c>
      <c r="D38" s="116">
        <v>144</v>
      </c>
      <c r="E38" s="116">
        <v>56</v>
      </c>
      <c r="F38" s="129">
        <v>0.63636363636363635</v>
      </c>
      <c r="G38" s="118">
        <v>77486</v>
      </c>
      <c r="H38" s="116">
        <v>55067.000000000007</v>
      </c>
      <c r="I38" s="24">
        <v>-0.28932968536251702</v>
      </c>
      <c r="J38" s="24">
        <v>0.11023100328288896</v>
      </c>
      <c r="K38" s="126">
        <v>61124.999999999993</v>
      </c>
      <c r="L38" s="24">
        <v>0.12235767475378331</v>
      </c>
    </row>
    <row r="39" spans="1:12" x14ac:dyDescent="0.35">
      <c r="A39" s="123" t="s">
        <v>44</v>
      </c>
      <c r="B39" s="102">
        <v>5005667</v>
      </c>
      <c r="C39" s="125">
        <v>1713.0000000000002</v>
      </c>
      <c r="D39" s="116">
        <v>2043.0000000000023</v>
      </c>
      <c r="E39" s="116">
        <v>330.00000000000205</v>
      </c>
      <c r="F39" s="129">
        <v>0.19264448336252307</v>
      </c>
      <c r="G39" s="118">
        <v>1253924</v>
      </c>
      <c r="H39" s="116">
        <v>751252.99999999977</v>
      </c>
      <c r="I39" s="24">
        <v>-0.40087836264398818</v>
      </c>
      <c r="J39" s="24">
        <v>0.1500804987627023</v>
      </c>
      <c r="K39" s="126">
        <v>1134642.0000000002</v>
      </c>
      <c r="L39" s="24">
        <v>0.22667149053263036</v>
      </c>
    </row>
    <row r="40" spans="1:12" x14ac:dyDescent="0.35">
      <c r="A40" s="123" t="s">
        <v>45</v>
      </c>
      <c r="B40" s="102">
        <v>5409507.9999999972</v>
      </c>
      <c r="C40" s="125">
        <v>1758.9999999999995</v>
      </c>
      <c r="D40" s="116">
        <v>1390.9999999999998</v>
      </c>
      <c r="E40" s="116">
        <v>-367.99999999999977</v>
      </c>
      <c r="F40" s="129">
        <v>-0.20920977828311532</v>
      </c>
      <c r="G40" s="118">
        <v>2107130</v>
      </c>
      <c r="H40" s="116">
        <v>904873.99999999988</v>
      </c>
      <c r="I40" s="24">
        <v>-0.57056565090905642</v>
      </c>
      <c r="J40" s="24">
        <v>0.16727473182404026</v>
      </c>
      <c r="K40" s="126">
        <v>2135287.0000000005</v>
      </c>
      <c r="L40" s="24">
        <v>0.3947285039600647</v>
      </c>
    </row>
    <row r="41" spans="1:12" x14ac:dyDescent="0.35">
      <c r="A41" s="123" t="s">
        <v>46</v>
      </c>
      <c r="B41" s="102">
        <v>698857.99999999977</v>
      </c>
      <c r="C41" s="125">
        <v>443.00000000000006</v>
      </c>
      <c r="D41" s="116">
        <v>413.99999999999989</v>
      </c>
      <c r="E41" s="116">
        <v>-29.000000000000171</v>
      </c>
      <c r="F41" s="129">
        <v>-6.5462753950338973E-2</v>
      </c>
      <c r="G41" s="118">
        <v>397545.00000000006</v>
      </c>
      <c r="H41" s="116">
        <v>304610.00000000006</v>
      </c>
      <c r="I41" s="24">
        <v>-0.2337722773522494</v>
      </c>
      <c r="J41" s="24">
        <v>0.43586823074215386</v>
      </c>
      <c r="K41" s="126">
        <v>441995</v>
      </c>
      <c r="L41" s="24">
        <v>0.63245323084231719</v>
      </c>
    </row>
    <row r="42" spans="1:12" x14ac:dyDescent="0.35">
      <c r="A42" s="123" t="s">
        <v>47</v>
      </c>
      <c r="B42" s="102">
        <v>1725347.9999999998</v>
      </c>
      <c r="C42" s="125">
        <v>550</v>
      </c>
      <c r="D42" s="116">
        <v>456.00000000000011</v>
      </c>
      <c r="E42" s="116">
        <v>-93.999999999999886</v>
      </c>
      <c r="F42" s="129">
        <v>-0.17090909090909071</v>
      </c>
      <c r="G42" s="118">
        <v>890107.99999999977</v>
      </c>
      <c r="H42" s="116">
        <v>300893</v>
      </c>
      <c r="I42" s="24">
        <v>-0.66195899823392212</v>
      </c>
      <c r="J42" s="24">
        <v>0.17439554223263948</v>
      </c>
      <c r="K42" s="126">
        <v>181212</v>
      </c>
      <c r="L42" s="24">
        <v>0.10502924627379522</v>
      </c>
    </row>
    <row r="43" spans="1:12" x14ac:dyDescent="0.35">
      <c r="A43" s="123" t="s">
        <v>48</v>
      </c>
      <c r="B43" s="102">
        <v>2285446</v>
      </c>
      <c r="C43" s="125">
        <v>749.99999999999977</v>
      </c>
      <c r="D43" s="116">
        <v>783.99999999999977</v>
      </c>
      <c r="E43" s="116">
        <v>34</v>
      </c>
      <c r="F43" s="129">
        <v>4.533333333333335E-2</v>
      </c>
      <c r="G43" s="118">
        <v>448183.00000000006</v>
      </c>
      <c r="H43" s="116">
        <v>261725</v>
      </c>
      <c r="I43" s="24">
        <v>-0.41603095164252107</v>
      </c>
      <c r="J43" s="24">
        <v>0.11451812906539906</v>
      </c>
      <c r="K43" s="126">
        <v>267713</v>
      </c>
      <c r="L43" s="24">
        <v>0.11713818659465154</v>
      </c>
    </row>
    <row r="44" spans="1:12" x14ac:dyDescent="0.35">
      <c r="A44" s="123" t="s">
        <v>49</v>
      </c>
      <c r="B44" s="102">
        <v>220285</v>
      </c>
      <c r="C44" s="125">
        <v>146</v>
      </c>
      <c r="D44" s="116">
        <v>131</v>
      </c>
      <c r="E44" s="116">
        <v>-15</v>
      </c>
      <c r="F44" s="129">
        <v>-0.10273972602739725</v>
      </c>
      <c r="G44" s="118">
        <v>159238.00000000003</v>
      </c>
      <c r="H44" s="116">
        <v>24240.999999999993</v>
      </c>
      <c r="I44" s="24">
        <v>-0.84776874866551954</v>
      </c>
      <c r="J44" s="24">
        <v>0.11004380688653333</v>
      </c>
      <c r="K44" s="126">
        <v>33230</v>
      </c>
      <c r="L44" s="24">
        <v>0.15085003518169643</v>
      </c>
    </row>
    <row r="45" spans="1:12" x14ac:dyDescent="0.35">
      <c r="A45" s="123" t="s">
        <v>50</v>
      </c>
      <c r="B45" s="102">
        <v>2126171</v>
      </c>
      <c r="C45" s="125">
        <v>894.00000000000011</v>
      </c>
      <c r="D45" s="116">
        <v>772</v>
      </c>
      <c r="E45" s="116">
        <v>-122.00000000000011</v>
      </c>
      <c r="F45" s="129">
        <v>-0.13646532438478759</v>
      </c>
      <c r="G45" s="118">
        <v>1122657</v>
      </c>
      <c r="H45" s="116">
        <v>487444</v>
      </c>
      <c r="I45" s="24">
        <v>-0.56581217593619426</v>
      </c>
      <c r="J45" s="24">
        <v>0.22925907652771108</v>
      </c>
      <c r="K45" s="126">
        <v>493117</v>
      </c>
      <c r="L45" s="24">
        <v>0.23192725326420124</v>
      </c>
    </row>
    <row r="46" spans="1:12" x14ac:dyDescent="0.35">
      <c r="A46" s="123" t="s">
        <v>51</v>
      </c>
      <c r="B46" s="102">
        <v>1946330.9999999998</v>
      </c>
      <c r="C46" s="125">
        <v>544</v>
      </c>
      <c r="D46" s="116">
        <v>670.00000000000011</v>
      </c>
      <c r="E46" s="116">
        <v>126.00000000000011</v>
      </c>
      <c r="F46" s="129">
        <v>0.23161764705882373</v>
      </c>
      <c r="G46" s="118">
        <v>446244</v>
      </c>
      <c r="H46" s="116">
        <v>418756</v>
      </c>
      <c r="I46" s="24">
        <v>-6.1598587319941556E-2</v>
      </c>
      <c r="J46" s="24">
        <v>0.2151514824559646</v>
      </c>
      <c r="K46" s="126">
        <v>428071.99999999994</v>
      </c>
      <c r="L46" s="24">
        <v>0.21993792422768788</v>
      </c>
    </row>
    <row r="47" spans="1:12" x14ac:dyDescent="0.35">
      <c r="A47" s="123" t="s">
        <v>52</v>
      </c>
      <c r="B47" s="102">
        <v>2287240</v>
      </c>
      <c r="C47" s="125">
        <v>852.00000000000011</v>
      </c>
      <c r="D47" s="116">
        <v>1091.0000000000005</v>
      </c>
      <c r="E47" s="116">
        <v>239.00000000000034</v>
      </c>
      <c r="F47" s="129">
        <v>0.28051643192488301</v>
      </c>
      <c r="G47" s="118">
        <v>637950</v>
      </c>
      <c r="H47" s="116">
        <v>414000.99999999988</v>
      </c>
      <c r="I47" s="24">
        <v>-0.35104475272356789</v>
      </c>
      <c r="J47" s="24">
        <v>0.18100461691820705</v>
      </c>
      <c r="K47" s="126">
        <v>414522.99999999988</v>
      </c>
      <c r="L47" s="24">
        <v>0.18123283957958058</v>
      </c>
    </row>
    <row r="48" spans="1:12" x14ac:dyDescent="0.35">
      <c r="A48" s="123" t="s">
        <v>53</v>
      </c>
      <c r="B48" s="102">
        <v>2981583.9999999981</v>
      </c>
      <c r="C48" s="125">
        <v>2138.9999999999986</v>
      </c>
      <c r="D48" s="116">
        <v>1633.9999999999998</v>
      </c>
      <c r="E48" s="116">
        <v>-504.99999999999886</v>
      </c>
      <c r="F48" s="129">
        <v>-0.23609163160355268</v>
      </c>
      <c r="G48" s="118">
        <v>1426940.0000000005</v>
      </c>
      <c r="H48" s="116">
        <v>624010.00000000012</v>
      </c>
      <c r="I48" s="24">
        <v>-0.56269359608673108</v>
      </c>
      <c r="J48" s="24">
        <v>0.20928808311286903</v>
      </c>
      <c r="K48" s="126">
        <v>309856.99999999994</v>
      </c>
      <c r="L48" s="24">
        <v>0.10392361912325802</v>
      </c>
    </row>
    <row r="49" spans="1:12" x14ac:dyDescent="0.35">
      <c r="A49" s="123" t="s">
        <v>54</v>
      </c>
      <c r="B49" s="102">
        <v>493575</v>
      </c>
      <c r="C49" s="125">
        <v>317</v>
      </c>
      <c r="D49" s="116">
        <v>200.00000000000003</v>
      </c>
      <c r="E49" s="116">
        <v>-116.99999999999997</v>
      </c>
      <c r="F49" s="129">
        <v>-0.36908517350157721</v>
      </c>
      <c r="G49" s="118">
        <v>296153</v>
      </c>
      <c r="H49" s="116">
        <v>85389</v>
      </c>
      <c r="I49" s="24">
        <v>-0.71167268270117134</v>
      </c>
      <c r="J49" s="24">
        <v>0.17300106366813553</v>
      </c>
      <c r="K49" s="126">
        <v>52872</v>
      </c>
      <c r="L49" s="24">
        <v>0.10712049840449779</v>
      </c>
    </row>
    <row r="50" spans="1:12" x14ac:dyDescent="0.35">
      <c r="A50" s="123" t="s">
        <v>55</v>
      </c>
      <c r="B50" s="102">
        <v>4729595</v>
      </c>
      <c r="C50" s="125">
        <v>1202.0000000000002</v>
      </c>
      <c r="D50" s="116">
        <v>1369.0000000000002</v>
      </c>
      <c r="E50" s="116">
        <v>167</v>
      </c>
      <c r="F50" s="129">
        <v>0.13893510815307816</v>
      </c>
      <c r="G50" s="118">
        <v>1200700.0000000002</v>
      </c>
      <c r="H50" s="116">
        <v>778810</v>
      </c>
      <c r="I50" s="24">
        <v>-0.35137003414674783</v>
      </c>
      <c r="J50" s="24">
        <v>0.16466737638212151</v>
      </c>
      <c r="K50" s="126">
        <v>651781</v>
      </c>
      <c r="L50" s="24">
        <v>0.13780905130354712</v>
      </c>
    </row>
    <row r="51" spans="1:12" x14ac:dyDescent="0.35">
      <c r="A51" s="123" t="s">
        <v>56</v>
      </c>
      <c r="B51" s="102">
        <v>1451322.0000000005</v>
      </c>
      <c r="C51" s="125">
        <v>545.99999999999943</v>
      </c>
      <c r="D51" s="116">
        <v>677.00000000000011</v>
      </c>
      <c r="E51" s="116">
        <v>131.00000000000068</v>
      </c>
      <c r="F51" s="129">
        <v>0.23992673992674143</v>
      </c>
      <c r="G51" s="118">
        <v>334558.99999999988</v>
      </c>
      <c r="H51" s="116">
        <v>236550.00000000006</v>
      </c>
      <c r="I51" s="24">
        <v>-0.29294982349899379</v>
      </c>
      <c r="J51" s="24">
        <v>0.16298932972834421</v>
      </c>
      <c r="K51" s="126">
        <v>294290.00000000006</v>
      </c>
      <c r="L51" s="24">
        <v>0.20277374697000389</v>
      </c>
    </row>
    <row r="52" spans="1:12" x14ac:dyDescent="0.35">
      <c r="A52" s="123" t="s">
        <v>57</v>
      </c>
      <c r="B52" s="102">
        <v>7029732.0000000009</v>
      </c>
      <c r="C52" s="125">
        <v>878</v>
      </c>
      <c r="D52" s="116">
        <v>1285.9999999999998</v>
      </c>
      <c r="E52" s="116">
        <v>407.99999999999977</v>
      </c>
      <c r="F52" s="129">
        <v>0.4646924829157173</v>
      </c>
      <c r="G52" s="118">
        <v>1678728.0000000002</v>
      </c>
      <c r="H52" s="116">
        <v>1383574.9999999998</v>
      </c>
      <c r="I52" s="24">
        <v>-0.17581942994934285</v>
      </c>
      <c r="J52" s="24">
        <v>0.19681760271942084</v>
      </c>
      <c r="K52" s="126">
        <v>10890091</v>
      </c>
      <c r="L52" s="24">
        <v>1.5491473928166819</v>
      </c>
    </row>
    <row r="53" spans="1:12" x14ac:dyDescent="0.35">
      <c r="A53" s="123" t="s">
        <v>58</v>
      </c>
      <c r="B53" s="102">
        <v>4720615.9999999991</v>
      </c>
      <c r="C53" s="125">
        <v>1363.9999999999998</v>
      </c>
      <c r="D53" s="116">
        <v>1623</v>
      </c>
      <c r="E53" s="116">
        <v>259.00000000000023</v>
      </c>
      <c r="F53" s="129">
        <v>0.18988269794721427</v>
      </c>
      <c r="G53" s="118">
        <v>1431897.9999999998</v>
      </c>
      <c r="H53" s="116">
        <v>723149.99999999977</v>
      </c>
      <c r="I53" s="24">
        <v>-0.4949710105049383</v>
      </c>
      <c r="J53" s="24">
        <v>0.15318975320170078</v>
      </c>
      <c r="K53" s="126">
        <v>2535753</v>
      </c>
      <c r="L53" s="24">
        <v>0.5371657004085908</v>
      </c>
    </row>
    <row r="54" spans="1:12" x14ac:dyDescent="0.35">
      <c r="A54" s="123" t="s">
        <v>59</v>
      </c>
      <c r="B54" s="102">
        <v>1699725.0000000002</v>
      </c>
      <c r="C54" s="125">
        <v>504.99999999999989</v>
      </c>
      <c r="D54" s="116">
        <v>534</v>
      </c>
      <c r="E54" s="116">
        <v>29.000000000000114</v>
      </c>
      <c r="F54" s="129">
        <v>5.7425742574257664E-2</v>
      </c>
      <c r="G54" s="118">
        <v>429278</v>
      </c>
      <c r="H54" s="116">
        <v>300034.99999999988</v>
      </c>
      <c r="I54" s="24">
        <v>-0.3010706348799615</v>
      </c>
      <c r="J54" s="24">
        <v>0.17651973113297731</v>
      </c>
      <c r="K54" s="126">
        <v>58703</v>
      </c>
      <c r="L54" s="24">
        <v>3.4536763299945573E-2</v>
      </c>
    </row>
    <row r="55" spans="1:12" x14ac:dyDescent="0.35">
      <c r="A55" s="123" t="s">
        <v>60</v>
      </c>
      <c r="B55" s="102">
        <v>875318</v>
      </c>
      <c r="C55" s="125">
        <v>322</v>
      </c>
      <c r="D55" s="116">
        <v>297</v>
      </c>
      <c r="E55" s="116">
        <v>-25</v>
      </c>
      <c r="F55" s="129">
        <v>-7.7639751552795025E-2</v>
      </c>
      <c r="G55" s="118">
        <v>363392</v>
      </c>
      <c r="H55" s="116">
        <v>155185.00000000003</v>
      </c>
      <c r="I55" s="24">
        <v>-0.57295427527298337</v>
      </c>
      <c r="J55" s="24">
        <v>0.17728985351609361</v>
      </c>
      <c r="K55" s="126">
        <v>42037</v>
      </c>
      <c r="L55" s="24">
        <v>4.8024832118155919E-2</v>
      </c>
    </row>
    <row r="56" spans="1:12" customFormat="1" ht="14.5" x14ac:dyDescent="0.35">
      <c r="A56" s="80" t="s">
        <v>61</v>
      </c>
      <c r="B56" s="77"/>
      <c r="C56" s="77"/>
      <c r="D56" s="77"/>
      <c r="E56" s="77"/>
      <c r="F56" s="130"/>
      <c r="G56" s="77"/>
      <c r="H56" s="77"/>
      <c r="I56" s="130"/>
      <c r="J56" s="130"/>
      <c r="K56" s="77"/>
      <c r="L56" s="130"/>
    </row>
    <row r="57" spans="1:12" customFormat="1" ht="14.5" customHeight="1" x14ac:dyDescent="0.35">
      <c r="A57" s="194" t="s">
        <v>101</v>
      </c>
      <c r="B57" s="194"/>
      <c r="C57" s="194"/>
      <c r="D57" s="194"/>
      <c r="E57" s="194"/>
      <c r="F57" s="194"/>
      <c r="G57" s="194"/>
      <c r="H57" s="194"/>
      <c r="I57" s="194"/>
      <c r="J57" s="194"/>
      <c r="K57" s="194"/>
      <c r="L57" s="194"/>
    </row>
    <row r="58" spans="1:12" customFormat="1" ht="40" customHeight="1" x14ac:dyDescent="0.35">
      <c r="A58" s="167" t="s">
        <v>132</v>
      </c>
      <c r="B58" s="167"/>
      <c r="C58" s="167"/>
      <c r="D58" s="167"/>
      <c r="E58" s="167"/>
      <c r="F58" s="167"/>
      <c r="G58" s="167"/>
      <c r="H58" s="167"/>
      <c r="I58" s="167"/>
      <c r="J58" s="167"/>
      <c r="K58" s="167"/>
      <c r="L58" s="167"/>
    </row>
  </sheetData>
  <mergeCells count="8">
    <mergeCell ref="A1:L1"/>
    <mergeCell ref="A58:L58"/>
    <mergeCell ref="A57:L57"/>
    <mergeCell ref="A2:A3"/>
    <mergeCell ref="E2:F2"/>
    <mergeCell ref="G2:J2"/>
    <mergeCell ref="K2:L2"/>
    <mergeCell ref="C2:D2"/>
  </mergeCells>
  <printOptions gridLines="1"/>
  <pageMargins left="0.65" right="0.55000000000000004" top="0.5" bottom="0.5" header="0.3" footer="0.3"/>
  <pageSetup scale="90" orientation="landscape" r:id="rId1"/>
  <headerFooter>
    <oddFooter>&amp;LState Detail Tables: Rural Libraries in America&amp;CSeptember 2020&amp;R&amp;P of &amp;N</oddFooter>
  </headerFooter>
  <rowBreaks count="1" manualBreakCount="1">
    <brk id="35"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1902E1B956040438F0BD7BF63999C8A" ma:contentTypeVersion="11" ma:contentTypeDescription="Create a new document." ma:contentTypeScope="" ma:versionID="f2418e1062e77d5fb7473a12811b4872">
  <xsd:schema xmlns:xsd="http://www.w3.org/2001/XMLSchema" xmlns:xs="http://www.w3.org/2001/XMLSchema" xmlns:p="http://schemas.microsoft.com/office/2006/metadata/properties" xmlns:ns2="256247e4-97d7-49c1-9b6d-26c29e7297e4" xmlns:ns3="5b7cd334-ef48-44ad-ba3d-dd607a2fcc1b" targetNamespace="http://schemas.microsoft.com/office/2006/metadata/properties" ma:root="true" ma:fieldsID="b9631f3e24199a5d854d9d163f105406" ns2:_="" ns3:_="">
    <xsd:import namespace="256247e4-97d7-49c1-9b6d-26c29e7297e4"/>
    <xsd:import namespace="5b7cd334-ef48-44ad-ba3d-dd607a2fcc1b"/>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EventHashCode" minOccurs="0"/>
                <xsd:element ref="ns2:MediaServiceGenerationTime" minOccurs="0"/>
                <xsd:element ref="ns2:MediaServiceAutoTags"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6247e4-97d7-49c1-9b6d-26c29e7297e4"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AutoTags" ma:index="15" nillable="true" ma:displayName="MediaServiceAutoTags" ma:internalName="MediaServiceAutoTags"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Location" ma:index="17" nillable="true" ma:displayName="MediaServic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b7cd334-ef48-44ad-ba3d-dd607a2fcc1b"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5b7cd334-ef48-44ad-ba3d-dd607a2fcc1b">
      <UserInfo>
        <DisplayName/>
        <AccountId xsi:nil="true"/>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B0953F5-7283-45CA-8F2C-BC9984C4BA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56247e4-97d7-49c1-9b6d-26c29e7297e4"/>
    <ds:schemaRef ds:uri="5b7cd334-ef48-44ad-ba3d-dd607a2fcc1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449947F-6792-4AA7-984C-525A2115ACA3}">
  <ds:schemaRefs>
    <ds:schemaRef ds:uri="256247e4-97d7-49c1-9b6d-26c29e7297e4"/>
    <ds:schemaRef ds:uri="http://schemas.openxmlformats.org/package/2006/metadata/core-properties"/>
    <ds:schemaRef ds:uri="5b7cd334-ef48-44ad-ba3d-dd607a2fcc1b"/>
    <ds:schemaRef ds:uri="http://schemas.microsoft.com/office/2006/documentManagement/types"/>
    <ds:schemaRef ds:uri="http://www.w3.org/XML/1998/namespace"/>
    <ds:schemaRef ds:uri="http://schemas.microsoft.com/office/infopath/2007/PartnerControls"/>
    <ds:schemaRef ds:uri="http://purl.org/dc/elements/1.1/"/>
    <ds:schemaRef ds:uri="http://schemas.microsoft.com/office/2006/metadata/properties"/>
    <ds:schemaRef ds:uri="http://purl.org/dc/dcmitype/"/>
    <ds:schemaRef ds:uri="http://purl.org/dc/terms/"/>
  </ds:schemaRefs>
</ds:datastoreItem>
</file>

<file path=customXml/itemProps3.xml><?xml version="1.0" encoding="utf-8"?>
<ds:datastoreItem xmlns:ds="http://schemas.openxmlformats.org/officeDocument/2006/customXml" ds:itemID="{D923D2A9-7EC8-4BAE-87C7-87EACD1A536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13</vt:i4>
      </vt:variant>
    </vt:vector>
  </HeadingPairs>
  <TitlesOfParts>
    <vt:vector size="21" baseType="lpstr">
      <vt:lpstr>Summary</vt:lpstr>
      <vt:lpstr>Table 1</vt:lpstr>
      <vt:lpstr>Table 2</vt:lpstr>
      <vt:lpstr>Table 3</vt:lpstr>
      <vt:lpstr>Table 4</vt:lpstr>
      <vt:lpstr>Table5</vt:lpstr>
      <vt:lpstr>Table 6</vt:lpstr>
      <vt:lpstr>Table 7</vt:lpstr>
      <vt:lpstr>Summary!Print_Area</vt:lpstr>
      <vt:lpstr>'Table 1'!Print_Area</vt:lpstr>
      <vt:lpstr>'Table 2'!Print_Area</vt:lpstr>
      <vt:lpstr>'Table 3'!Print_Area</vt:lpstr>
      <vt:lpstr>'Table 4'!Print_Area</vt:lpstr>
      <vt:lpstr>Table5!Print_Area</vt:lpstr>
      <vt:lpstr>'Table 1'!Print_Titles</vt:lpstr>
      <vt:lpstr>'Table 2'!Print_Titles</vt:lpstr>
      <vt:lpstr>'Table 3'!Print_Titles</vt:lpstr>
      <vt:lpstr>'Table 4'!Print_Titles</vt:lpstr>
      <vt:lpstr>'Table 6'!Print_Titles</vt:lpstr>
      <vt:lpstr>'Table 7'!Print_Titles</vt:lpstr>
      <vt:lpstr>Table5!Print_Titles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Lisa Frehill</dc:creator>
  <cp:keywords/>
  <dc:description/>
  <cp:lastModifiedBy>Lisa Frehill</cp:lastModifiedBy>
  <cp:revision/>
  <cp:lastPrinted>2020-09-15T19:49:57Z</cp:lastPrinted>
  <dcterms:created xsi:type="dcterms:W3CDTF">2020-02-18T17:26:27Z</dcterms:created>
  <dcterms:modified xsi:type="dcterms:W3CDTF">2020-09-15T19:50:39Z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0x01010021902E1B956040438F0BD7BF63999C8A</vt:lpwstr>
  </property>
  <property fmtid="{D5CDD505-2E9C-101B-9397-08002B2CF9AE}" pid="3" name="xd_Signature">
    <vt:bool>false</vt:bool>
  </property>
  <property fmtid="{D5CDD505-2E9C-101B-9397-08002B2CF9AE}" pid="4" name="xd_ProgID">
    <vt:lpwstr/>
  </property>
  <property fmtid="{D5CDD505-2E9C-101B-9397-08002B2CF9AE}" pid="5" name="ComplianceAssetId">
    <vt:lpwstr/>
  </property>
  <property fmtid="{D5CDD505-2E9C-101B-9397-08002B2CF9AE}" pid="6" name="TemplateUrl">
    <vt:lpwstr/>
  </property>
</Properties>
</file>